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\Planning_and_Analysis\Annual_Statistical_Reports\2023\"/>
    </mc:Choice>
  </mc:AlternateContent>
  <xr:revisionPtr revIDLastSave="0" documentId="13_ncr:1_{C0BBD7FF-DE3B-46D4-AB88-1A4103C889E1}" xr6:coauthVersionLast="47" xr6:coauthVersionMax="47" xr10:uidLastSave="{00000000-0000-0000-0000-000000000000}"/>
  <bookViews>
    <workbookView xWindow="-120" yWindow="-120" windowWidth="29040" windowHeight="17640" tabRatio="755" xr2:uid="{00000000-000D-0000-FFFF-FFFF00000000}"/>
  </bookViews>
  <sheets>
    <sheet name="Table 32" sheetId="2" r:id="rId1"/>
    <sheet name="Table 33" sheetId="3" r:id="rId2"/>
    <sheet name="Table 34" sheetId="5" r:id="rId3"/>
    <sheet name="Table 35" sheetId="6" r:id="rId4"/>
  </sheets>
  <definedNames>
    <definedName name="_xlnm._FilterDatabase" localSheetId="1" hidden="1">'Table 33'!$A$1:$AI$4</definedName>
    <definedName name="_xlnm.Print_Area" localSheetId="0">'Table 32'!$A$1:$M$112</definedName>
    <definedName name="_xlnm.Print_Area" localSheetId="1">'Table 33'!$A$1:$AI$111</definedName>
    <definedName name="_xlnm.Print_Area" localSheetId="3">'Table 35'!$A$1:$I$111</definedName>
    <definedName name="_xlnm.Print_Titles" localSheetId="0">'Table 32'!$A:$B,'Table 32'!$1:$1</definedName>
    <definedName name="_xlnm.Print_Titles" localSheetId="1">'Table 33'!$A:$B,'Table 33'!$1:$1</definedName>
    <definedName name="_xlnm.Print_Titles" localSheetId="2">'Table 34'!$A:$B,'Table 34'!$1:$1</definedName>
    <definedName name="_xlnm.Print_Titles" localSheetId="3">'Table 35'!$A:$B,'Table 35'!$1:$1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6" l="1"/>
  <c r="F110" i="6" l="1"/>
  <c r="F108" i="6"/>
  <c r="F102" i="6"/>
  <c r="F96" i="6"/>
  <c r="F90" i="6"/>
  <c r="F86" i="6"/>
  <c r="F81" i="6"/>
  <c r="F75" i="6"/>
  <c r="F70" i="6"/>
  <c r="F61" i="6"/>
  <c r="F53" i="6"/>
  <c r="F45" i="6"/>
  <c r="F38" i="6"/>
  <c r="F33" i="6"/>
  <c r="F24" i="6"/>
  <c r="F19" i="6"/>
  <c r="F12" i="6"/>
  <c r="F8" i="6"/>
  <c r="F4" i="6"/>
  <c r="G53" i="5" l="1"/>
  <c r="C38" i="5" l="1"/>
  <c r="F109" i="2"/>
  <c r="F103" i="2"/>
  <c r="F97" i="2"/>
  <c r="F90" i="2"/>
  <c r="F86" i="2"/>
  <c r="F81" i="2"/>
  <c r="F75" i="2"/>
  <c r="F70" i="2"/>
  <c r="F61" i="2"/>
  <c r="F53" i="2"/>
  <c r="F45" i="2"/>
  <c r="F38" i="2"/>
  <c r="F33" i="2"/>
  <c r="F24" i="2"/>
  <c r="F19" i="2"/>
  <c r="F12" i="2"/>
  <c r="F8" i="2"/>
  <c r="F4" i="2"/>
  <c r="F111" i="2" l="1"/>
  <c r="M2" i="2"/>
  <c r="M3" i="2"/>
  <c r="C4" i="2"/>
  <c r="D4" i="2"/>
  <c r="E4" i="2"/>
  <c r="G4" i="2"/>
  <c r="H4" i="2"/>
  <c r="I4" i="2"/>
  <c r="J4" i="2"/>
  <c r="K4" i="2"/>
  <c r="L4" i="2"/>
  <c r="M6" i="2"/>
  <c r="M7" i="2"/>
  <c r="C8" i="2"/>
  <c r="D8" i="2"/>
  <c r="E8" i="2"/>
  <c r="G8" i="2"/>
  <c r="H8" i="2"/>
  <c r="I8" i="2"/>
  <c r="J8" i="2"/>
  <c r="K8" i="2"/>
  <c r="L8" i="2"/>
  <c r="M10" i="2"/>
  <c r="M11" i="2"/>
  <c r="C12" i="2"/>
  <c r="D12" i="2"/>
  <c r="E12" i="2"/>
  <c r="G12" i="2"/>
  <c r="H12" i="2"/>
  <c r="I12" i="2"/>
  <c r="J12" i="2"/>
  <c r="K12" i="2"/>
  <c r="L12" i="2"/>
  <c r="M14" i="2"/>
  <c r="M15" i="2"/>
  <c r="M16" i="2"/>
  <c r="M17" i="2"/>
  <c r="M18" i="2"/>
  <c r="C19" i="2"/>
  <c r="D19" i="2"/>
  <c r="E19" i="2"/>
  <c r="G19" i="2"/>
  <c r="H19" i="2"/>
  <c r="I19" i="2"/>
  <c r="J19" i="2"/>
  <c r="K19" i="2"/>
  <c r="L19" i="2"/>
  <c r="M21" i="2"/>
  <c r="M22" i="2"/>
  <c r="M23" i="2"/>
  <c r="C24" i="2"/>
  <c r="D24" i="2"/>
  <c r="E24" i="2"/>
  <c r="G24" i="2"/>
  <c r="H24" i="2"/>
  <c r="I24" i="2"/>
  <c r="J24" i="2"/>
  <c r="K24" i="2"/>
  <c r="L24" i="2"/>
  <c r="M26" i="2"/>
  <c r="M27" i="2"/>
  <c r="M28" i="2"/>
  <c r="M29" i="2"/>
  <c r="M30" i="2"/>
  <c r="M31" i="2"/>
  <c r="M32" i="2"/>
  <c r="C33" i="2"/>
  <c r="D33" i="2"/>
  <c r="E33" i="2"/>
  <c r="G33" i="2"/>
  <c r="H33" i="2"/>
  <c r="I33" i="2"/>
  <c r="J33" i="2"/>
  <c r="K33" i="2"/>
  <c r="L33" i="2"/>
  <c r="M35" i="2"/>
  <c r="M36" i="2"/>
  <c r="M37" i="2"/>
  <c r="C38" i="2"/>
  <c r="D38" i="2"/>
  <c r="E38" i="2"/>
  <c r="G38" i="2"/>
  <c r="H38" i="2"/>
  <c r="I38" i="2"/>
  <c r="J38" i="2"/>
  <c r="K38" i="2"/>
  <c r="L38" i="2"/>
  <c r="M40" i="2"/>
  <c r="M41" i="2"/>
  <c r="M42" i="2"/>
  <c r="M43" i="2"/>
  <c r="M44" i="2"/>
  <c r="C45" i="2"/>
  <c r="D45" i="2"/>
  <c r="E45" i="2"/>
  <c r="G45" i="2"/>
  <c r="H45" i="2"/>
  <c r="I45" i="2"/>
  <c r="J45" i="2"/>
  <c r="K45" i="2"/>
  <c r="L45" i="2"/>
  <c r="M47" i="2"/>
  <c r="M49" i="2"/>
  <c r="M50" i="2"/>
  <c r="M51" i="2"/>
  <c r="M52" i="2"/>
  <c r="C53" i="2"/>
  <c r="D53" i="2"/>
  <c r="E53" i="2"/>
  <c r="G53" i="2"/>
  <c r="H53" i="2"/>
  <c r="I53" i="2"/>
  <c r="J53" i="2"/>
  <c r="K53" i="2"/>
  <c r="L53" i="2"/>
  <c r="M55" i="2"/>
  <c r="M56" i="2"/>
  <c r="M57" i="2"/>
  <c r="M58" i="2"/>
  <c r="M59" i="2"/>
  <c r="M60" i="2"/>
  <c r="C61" i="2"/>
  <c r="D61" i="2"/>
  <c r="E61" i="2"/>
  <c r="G61" i="2"/>
  <c r="H61" i="2"/>
  <c r="I61" i="2"/>
  <c r="J61" i="2"/>
  <c r="K61" i="2"/>
  <c r="L61" i="2"/>
  <c r="M61" i="2" l="1"/>
  <c r="M38" i="2"/>
  <c r="M24" i="2"/>
  <c r="M12" i="2"/>
  <c r="M8" i="2"/>
  <c r="M4" i="2"/>
  <c r="M19" i="2"/>
  <c r="M53" i="2"/>
  <c r="M33" i="2"/>
  <c r="M45" i="2"/>
  <c r="AI65" i="3"/>
  <c r="M108" i="2"/>
  <c r="M107" i="2"/>
  <c r="M105" i="2"/>
  <c r="M102" i="2"/>
  <c r="M101" i="2"/>
  <c r="M96" i="2"/>
  <c r="M95" i="2"/>
  <c r="M94" i="2"/>
  <c r="M93" i="2"/>
  <c r="M92" i="2"/>
  <c r="M89" i="2"/>
  <c r="M88" i="2"/>
  <c r="M85" i="2"/>
  <c r="M84" i="2"/>
  <c r="M83" i="2"/>
  <c r="M80" i="2"/>
  <c r="M79" i="2"/>
  <c r="M78" i="2"/>
  <c r="M77" i="2"/>
  <c r="M74" i="2"/>
  <c r="M73" i="2"/>
  <c r="M72" i="2"/>
  <c r="M69" i="2"/>
  <c r="M68" i="2"/>
  <c r="M67" i="2"/>
  <c r="M66" i="2"/>
  <c r="M65" i="2"/>
  <c r="M64" i="2"/>
  <c r="M63" i="2"/>
  <c r="C109" i="2"/>
  <c r="C103" i="2"/>
  <c r="C97" i="2"/>
  <c r="C90" i="2"/>
  <c r="C86" i="2"/>
  <c r="C81" i="2"/>
  <c r="C75" i="2"/>
  <c r="C70" i="2"/>
  <c r="D70" i="2"/>
  <c r="D75" i="2"/>
  <c r="D81" i="2"/>
  <c r="D86" i="2"/>
  <c r="D90" i="2"/>
  <c r="D97" i="2"/>
  <c r="D103" i="2"/>
  <c r="D109" i="2"/>
  <c r="D111" i="2" l="1"/>
  <c r="C111" i="2"/>
  <c r="I3" i="6" l="1"/>
  <c r="I2" i="6"/>
  <c r="I4" i="6" l="1"/>
  <c r="W96" i="3"/>
  <c r="F19" i="3" l="1"/>
  <c r="H55" i="5" l="1"/>
  <c r="D109" i="5" l="1"/>
  <c r="D103" i="5"/>
  <c r="D97" i="5"/>
  <c r="D90" i="5"/>
  <c r="D86" i="5"/>
  <c r="D81" i="5"/>
  <c r="D75" i="5"/>
  <c r="D70" i="5"/>
  <c r="D61" i="5"/>
  <c r="D53" i="5"/>
  <c r="D45" i="5"/>
  <c r="D38" i="5"/>
  <c r="D33" i="5"/>
  <c r="D24" i="5"/>
  <c r="D19" i="5"/>
  <c r="D12" i="5"/>
  <c r="D8" i="5"/>
  <c r="D4" i="5"/>
  <c r="C109" i="5"/>
  <c r="C103" i="5"/>
  <c r="C97" i="5"/>
  <c r="C90" i="5"/>
  <c r="C86" i="5"/>
  <c r="C81" i="5"/>
  <c r="C75" i="5"/>
  <c r="C70" i="5"/>
  <c r="C61" i="5"/>
  <c r="C53" i="5"/>
  <c r="C45" i="5"/>
  <c r="C33" i="5"/>
  <c r="C24" i="5"/>
  <c r="C19" i="5"/>
  <c r="C12" i="5"/>
  <c r="C8" i="5"/>
  <c r="C4" i="5"/>
  <c r="H3" i="5"/>
  <c r="O70" i="3"/>
  <c r="O61" i="3"/>
  <c r="O53" i="3"/>
  <c r="O45" i="3"/>
  <c r="O38" i="3"/>
  <c r="O33" i="3"/>
  <c r="O24" i="3"/>
  <c r="O19" i="3"/>
  <c r="O12" i="3"/>
  <c r="O8" i="3"/>
  <c r="G108" i="3"/>
  <c r="G102" i="3"/>
  <c r="G96" i="3"/>
  <c r="G90" i="3"/>
  <c r="G86" i="3"/>
  <c r="G81" i="3"/>
  <c r="G75" i="3"/>
  <c r="G70" i="3"/>
  <c r="G61" i="3"/>
  <c r="G53" i="3"/>
  <c r="G45" i="3"/>
  <c r="G38" i="3"/>
  <c r="G33" i="3"/>
  <c r="G24" i="3"/>
  <c r="G19" i="3"/>
  <c r="G12" i="3"/>
  <c r="G8" i="3"/>
  <c r="G4" i="3"/>
  <c r="AI2" i="3"/>
  <c r="C4" i="6"/>
  <c r="E4" i="6"/>
  <c r="D4" i="6"/>
  <c r="G4" i="6"/>
  <c r="H4" i="6"/>
  <c r="I6" i="6"/>
  <c r="I7" i="6"/>
  <c r="C8" i="6"/>
  <c r="E8" i="6"/>
  <c r="D8" i="6"/>
  <c r="G8" i="6"/>
  <c r="H8" i="6"/>
  <c r="I10" i="6"/>
  <c r="I11" i="6"/>
  <c r="C12" i="6"/>
  <c r="E12" i="6"/>
  <c r="D12" i="6"/>
  <c r="G12" i="6"/>
  <c r="H12" i="6"/>
  <c r="I14" i="6"/>
  <c r="I15" i="6"/>
  <c r="I16" i="6"/>
  <c r="I17" i="6"/>
  <c r="I18" i="6"/>
  <c r="C19" i="6"/>
  <c r="E19" i="6"/>
  <c r="D19" i="6"/>
  <c r="G19" i="6"/>
  <c r="H19" i="6"/>
  <c r="I21" i="6"/>
  <c r="I22" i="6"/>
  <c r="I23" i="6"/>
  <c r="C24" i="6"/>
  <c r="E24" i="6"/>
  <c r="D24" i="6"/>
  <c r="G24" i="6"/>
  <c r="H24" i="6"/>
  <c r="I26" i="6"/>
  <c r="I27" i="6"/>
  <c r="I28" i="6"/>
  <c r="I29" i="6"/>
  <c r="I30" i="6"/>
  <c r="I31" i="6"/>
  <c r="I32" i="6"/>
  <c r="C33" i="6"/>
  <c r="E33" i="6"/>
  <c r="D33" i="6"/>
  <c r="G33" i="6"/>
  <c r="H33" i="6"/>
  <c r="I35" i="6"/>
  <c r="I36" i="6"/>
  <c r="I37" i="6"/>
  <c r="C38" i="6"/>
  <c r="E38" i="6"/>
  <c r="D38" i="6"/>
  <c r="G38" i="6"/>
  <c r="H38" i="6"/>
  <c r="I40" i="6"/>
  <c r="I41" i="6"/>
  <c r="I42" i="6"/>
  <c r="I43" i="6"/>
  <c r="I44" i="6"/>
  <c r="C45" i="6"/>
  <c r="E45" i="6"/>
  <c r="D45" i="6"/>
  <c r="G45" i="6"/>
  <c r="H45" i="6"/>
  <c r="I49" i="6"/>
  <c r="I50" i="6"/>
  <c r="I51" i="6"/>
  <c r="I52" i="6"/>
  <c r="C53" i="6"/>
  <c r="E53" i="6"/>
  <c r="D53" i="6"/>
  <c r="G53" i="6"/>
  <c r="H53" i="6"/>
  <c r="I55" i="6"/>
  <c r="I56" i="6"/>
  <c r="I57" i="6"/>
  <c r="I58" i="6"/>
  <c r="I59" i="6"/>
  <c r="I60" i="6"/>
  <c r="C61" i="6"/>
  <c r="E61" i="6"/>
  <c r="D61" i="6"/>
  <c r="G61" i="6"/>
  <c r="H61" i="6"/>
  <c r="I63" i="6"/>
  <c r="I64" i="6"/>
  <c r="I65" i="6"/>
  <c r="I66" i="6"/>
  <c r="I67" i="6"/>
  <c r="I68" i="6"/>
  <c r="I69" i="6"/>
  <c r="C70" i="6"/>
  <c r="E70" i="6"/>
  <c r="D70" i="6"/>
  <c r="G70" i="6"/>
  <c r="H70" i="6"/>
  <c r="I72" i="6"/>
  <c r="I73" i="6"/>
  <c r="I74" i="6"/>
  <c r="C75" i="6"/>
  <c r="E75" i="6"/>
  <c r="D75" i="6"/>
  <c r="G75" i="6"/>
  <c r="H75" i="6"/>
  <c r="I77" i="6"/>
  <c r="I78" i="6"/>
  <c r="I79" i="6"/>
  <c r="I80" i="6"/>
  <c r="C81" i="6"/>
  <c r="E81" i="6"/>
  <c r="D81" i="6"/>
  <c r="G81" i="6"/>
  <c r="H81" i="6"/>
  <c r="I83" i="6"/>
  <c r="I84" i="6"/>
  <c r="I85" i="6"/>
  <c r="C86" i="6"/>
  <c r="E86" i="6"/>
  <c r="D86" i="6"/>
  <c r="G86" i="6"/>
  <c r="H86" i="6"/>
  <c r="I88" i="6"/>
  <c r="I89" i="6"/>
  <c r="C90" i="6"/>
  <c r="E90" i="6"/>
  <c r="D90" i="6"/>
  <c r="G90" i="6"/>
  <c r="H90" i="6"/>
  <c r="I92" i="6"/>
  <c r="I93" i="6"/>
  <c r="I94" i="6"/>
  <c r="I95" i="6"/>
  <c r="C96" i="6"/>
  <c r="E96" i="6"/>
  <c r="D96" i="6"/>
  <c r="G96" i="6"/>
  <c r="H96" i="6"/>
  <c r="I98" i="6"/>
  <c r="I100" i="6"/>
  <c r="I101" i="6"/>
  <c r="C102" i="6"/>
  <c r="E102" i="6"/>
  <c r="D102" i="6"/>
  <c r="G102" i="6"/>
  <c r="H102" i="6"/>
  <c r="I104" i="6"/>
  <c r="I106" i="6"/>
  <c r="I107" i="6"/>
  <c r="C108" i="6"/>
  <c r="E108" i="6"/>
  <c r="D108" i="6"/>
  <c r="G108" i="6"/>
  <c r="H108" i="6"/>
  <c r="H2" i="5"/>
  <c r="E4" i="5"/>
  <c r="F4" i="5"/>
  <c r="G4" i="5"/>
  <c r="H6" i="5"/>
  <c r="H7" i="5"/>
  <c r="E8" i="5"/>
  <c r="F8" i="5"/>
  <c r="G8" i="5"/>
  <c r="H10" i="5"/>
  <c r="H11" i="5"/>
  <c r="E12" i="5"/>
  <c r="F12" i="5"/>
  <c r="G12" i="5"/>
  <c r="H14" i="5"/>
  <c r="H15" i="5"/>
  <c r="H16" i="5"/>
  <c r="H17" i="5"/>
  <c r="H18" i="5"/>
  <c r="E19" i="5"/>
  <c r="F19" i="5"/>
  <c r="G19" i="5"/>
  <c r="H21" i="5"/>
  <c r="H22" i="5"/>
  <c r="H23" i="5"/>
  <c r="E24" i="5"/>
  <c r="F24" i="5"/>
  <c r="G24" i="5"/>
  <c r="H26" i="5"/>
  <c r="H27" i="5"/>
  <c r="H28" i="5"/>
  <c r="H29" i="5"/>
  <c r="H30" i="5"/>
  <c r="H31" i="5"/>
  <c r="H32" i="5"/>
  <c r="E33" i="5"/>
  <c r="F33" i="5"/>
  <c r="G33" i="5"/>
  <c r="H35" i="5"/>
  <c r="H36" i="5"/>
  <c r="H37" i="5"/>
  <c r="E38" i="5"/>
  <c r="F38" i="5"/>
  <c r="G38" i="5"/>
  <c r="H40" i="5"/>
  <c r="H41" i="5"/>
  <c r="H42" i="5"/>
  <c r="H43" i="5"/>
  <c r="H44" i="5"/>
  <c r="E45" i="5"/>
  <c r="F45" i="5"/>
  <c r="G45" i="5"/>
  <c r="H47" i="5"/>
  <c r="H49" i="5"/>
  <c r="H50" i="5"/>
  <c r="H51" i="5"/>
  <c r="H52" i="5"/>
  <c r="E53" i="5"/>
  <c r="F53" i="5"/>
  <c r="H56" i="5"/>
  <c r="H57" i="5"/>
  <c r="H58" i="5"/>
  <c r="H59" i="5"/>
  <c r="H60" i="5"/>
  <c r="E61" i="5"/>
  <c r="F61" i="5"/>
  <c r="G61" i="5"/>
  <c r="H63" i="5"/>
  <c r="H64" i="5"/>
  <c r="H65" i="5"/>
  <c r="H66" i="5"/>
  <c r="H67" i="5"/>
  <c r="H68" i="5"/>
  <c r="H69" i="5"/>
  <c r="E70" i="5"/>
  <c r="F70" i="5"/>
  <c r="G70" i="5"/>
  <c r="H72" i="5"/>
  <c r="H73" i="5"/>
  <c r="H74" i="5"/>
  <c r="E75" i="5"/>
  <c r="F75" i="5"/>
  <c r="G75" i="5"/>
  <c r="H77" i="5"/>
  <c r="H78" i="5"/>
  <c r="H79" i="5"/>
  <c r="H80" i="5"/>
  <c r="E81" i="5"/>
  <c r="F81" i="5"/>
  <c r="G81" i="5"/>
  <c r="H83" i="5"/>
  <c r="H84" i="5"/>
  <c r="H85" i="5"/>
  <c r="E86" i="5"/>
  <c r="F86" i="5"/>
  <c r="G86" i="5"/>
  <c r="H88" i="5"/>
  <c r="H89" i="5"/>
  <c r="E90" i="5"/>
  <c r="F90" i="5"/>
  <c r="G90" i="5"/>
  <c r="H92" i="5"/>
  <c r="H93" i="5"/>
  <c r="H94" i="5"/>
  <c r="H95" i="5"/>
  <c r="H96" i="5"/>
  <c r="E97" i="5"/>
  <c r="F97" i="5"/>
  <c r="G97" i="5"/>
  <c r="H99" i="5"/>
  <c r="H101" i="5"/>
  <c r="H102" i="5"/>
  <c r="E103" i="5"/>
  <c r="F103" i="5"/>
  <c r="G103" i="5"/>
  <c r="H105" i="5"/>
  <c r="H107" i="5"/>
  <c r="H108" i="5"/>
  <c r="E109" i="5"/>
  <c r="F109" i="5"/>
  <c r="G109" i="5"/>
  <c r="AI3" i="3"/>
  <c r="C4" i="3"/>
  <c r="D4" i="3"/>
  <c r="E4" i="3"/>
  <c r="F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6" i="3"/>
  <c r="AI7" i="3"/>
  <c r="C8" i="3"/>
  <c r="D8" i="3"/>
  <c r="E8" i="3"/>
  <c r="F8" i="3"/>
  <c r="H8" i="3"/>
  <c r="I8" i="3"/>
  <c r="J8" i="3"/>
  <c r="K8" i="3"/>
  <c r="L8" i="3"/>
  <c r="M8" i="3"/>
  <c r="N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10" i="3"/>
  <c r="AI11" i="3"/>
  <c r="C12" i="3"/>
  <c r="D12" i="3"/>
  <c r="E12" i="3"/>
  <c r="F12" i="3"/>
  <c r="H12" i="3"/>
  <c r="I12" i="3"/>
  <c r="J12" i="3"/>
  <c r="K12" i="3"/>
  <c r="L12" i="3"/>
  <c r="M12" i="3"/>
  <c r="N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4" i="3"/>
  <c r="AI15" i="3"/>
  <c r="AI16" i="3"/>
  <c r="AI17" i="3"/>
  <c r="AI18" i="3"/>
  <c r="C19" i="3"/>
  <c r="D19" i="3"/>
  <c r="E19" i="3"/>
  <c r="H19" i="3"/>
  <c r="I19" i="3"/>
  <c r="J19" i="3"/>
  <c r="K19" i="3"/>
  <c r="L19" i="3"/>
  <c r="M19" i="3"/>
  <c r="N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21" i="3"/>
  <c r="AI22" i="3"/>
  <c r="AI23" i="3"/>
  <c r="C24" i="3"/>
  <c r="D24" i="3"/>
  <c r="E24" i="3"/>
  <c r="F24" i="3"/>
  <c r="H24" i="3"/>
  <c r="I24" i="3"/>
  <c r="J24" i="3"/>
  <c r="K24" i="3"/>
  <c r="L24" i="3"/>
  <c r="M24" i="3"/>
  <c r="N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6" i="3"/>
  <c r="AI27" i="3"/>
  <c r="AI28" i="3"/>
  <c r="AI29" i="3"/>
  <c r="AI30" i="3"/>
  <c r="AI31" i="3"/>
  <c r="AI32" i="3"/>
  <c r="C33" i="3"/>
  <c r="D33" i="3"/>
  <c r="E33" i="3"/>
  <c r="F33" i="3"/>
  <c r="H33" i="3"/>
  <c r="I33" i="3"/>
  <c r="J33" i="3"/>
  <c r="K33" i="3"/>
  <c r="L33" i="3"/>
  <c r="M33" i="3"/>
  <c r="N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5" i="3"/>
  <c r="AI36" i="3"/>
  <c r="AI37" i="3"/>
  <c r="C38" i="3"/>
  <c r="D38" i="3"/>
  <c r="E38" i="3"/>
  <c r="F38" i="3"/>
  <c r="H38" i="3"/>
  <c r="I38" i="3"/>
  <c r="J38" i="3"/>
  <c r="K38" i="3"/>
  <c r="L38" i="3"/>
  <c r="M38" i="3"/>
  <c r="N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40" i="3"/>
  <c r="AI41" i="3"/>
  <c r="AI42" i="3"/>
  <c r="AI43" i="3"/>
  <c r="AI44" i="3"/>
  <c r="C45" i="3"/>
  <c r="D45" i="3"/>
  <c r="E45" i="3"/>
  <c r="F45" i="3"/>
  <c r="H45" i="3"/>
  <c r="I45" i="3"/>
  <c r="J45" i="3"/>
  <c r="K45" i="3"/>
  <c r="L45" i="3"/>
  <c r="M45" i="3"/>
  <c r="N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7" i="3"/>
  <c r="AI49" i="3"/>
  <c r="AI50" i="3"/>
  <c r="AI51" i="3"/>
  <c r="AI52" i="3"/>
  <c r="C53" i="3"/>
  <c r="D53" i="3"/>
  <c r="E53" i="3"/>
  <c r="F53" i="3"/>
  <c r="H53" i="3"/>
  <c r="I53" i="3"/>
  <c r="J53" i="3"/>
  <c r="K53" i="3"/>
  <c r="L53" i="3"/>
  <c r="M53" i="3"/>
  <c r="N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5" i="3"/>
  <c r="AI56" i="3"/>
  <c r="AI57" i="3"/>
  <c r="AI58" i="3"/>
  <c r="AI59" i="3"/>
  <c r="AI60" i="3"/>
  <c r="C61" i="3"/>
  <c r="D61" i="3"/>
  <c r="E61" i="3"/>
  <c r="F61" i="3"/>
  <c r="H61" i="3"/>
  <c r="I61" i="3"/>
  <c r="J61" i="3"/>
  <c r="K61" i="3"/>
  <c r="L61" i="3"/>
  <c r="M61" i="3"/>
  <c r="N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3" i="3"/>
  <c r="AI64" i="3"/>
  <c r="AI66" i="3"/>
  <c r="AI67" i="3"/>
  <c r="AI68" i="3"/>
  <c r="AI69" i="3"/>
  <c r="C70" i="3"/>
  <c r="D70" i="3"/>
  <c r="E70" i="3"/>
  <c r="F70" i="3"/>
  <c r="H70" i="3"/>
  <c r="I70" i="3"/>
  <c r="J70" i="3"/>
  <c r="K70" i="3"/>
  <c r="L70" i="3"/>
  <c r="M70" i="3"/>
  <c r="N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2" i="3"/>
  <c r="AI73" i="3"/>
  <c r="AI74" i="3"/>
  <c r="C75" i="3"/>
  <c r="D75" i="3"/>
  <c r="E75" i="3"/>
  <c r="F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7" i="3"/>
  <c r="AI78" i="3"/>
  <c r="AI79" i="3"/>
  <c r="AI80" i="3"/>
  <c r="C81" i="3"/>
  <c r="D81" i="3"/>
  <c r="E81" i="3"/>
  <c r="F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3" i="3"/>
  <c r="AI84" i="3"/>
  <c r="AI85" i="3"/>
  <c r="C86" i="3"/>
  <c r="D86" i="3"/>
  <c r="E86" i="3"/>
  <c r="F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8" i="3"/>
  <c r="AI89" i="3"/>
  <c r="C90" i="3"/>
  <c r="D90" i="3"/>
  <c r="E90" i="3"/>
  <c r="F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2" i="3"/>
  <c r="AI93" i="3"/>
  <c r="AI94" i="3"/>
  <c r="AI95" i="3"/>
  <c r="C96" i="3"/>
  <c r="D96" i="3"/>
  <c r="E96" i="3"/>
  <c r="F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X96" i="3"/>
  <c r="Y96" i="3"/>
  <c r="Z96" i="3"/>
  <c r="AA96" i="3"/>
  <c r="AB96" i="3"/>
  <c r="AC96" i="3"/>
  <c r="AD96" i="3"/>
  <c r="AE96" i="3"/>
  <c r="AF96" i="3"/>
  <c r="AG96" i="3"/>
  <c r="AH96" i="3"/>
  <c r="AI98" i="3"/>
  <c r="AI100" i="3"/>
  <c r="AI101" i="3"/>
  <c r="C102" i="3"/>
  <c r="D102" i="3"/>
  <c r="E102" i="3"/>
  <c r="F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4" i="3"/>
  <c r="AI106" i="3"/>
  <c r="AI107" i="3"/>
  <c r="C108" i="3"/>
  <c r="D108" i="3"/>
  <c r="E108" i="3"/>
  <c r="F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E70" i="2"/>
  <c r="G70" i="2"/>
  <c r="H70" i="2"/>
  <c r="I70" i="2"/>
  <c r="L70" i="2"/>
  <c r="J70" i="2"/>
  <c r="K70" i="2"/>
  <c r="E75" i="2"/>
  <c r="G75" i="2"/>
  <c r="H75" i="2"/>
  <c r="I75" i="2"/>
  <c r="L75" i="2"/>
  <c r="J75" i="2"/>
  <c r="K75" i="2"/>
  <c r="E81" i="2"/>
  <c r="G81" i="2"/>
  <c r="H81" i="2"/>
  <c r="I81" i="2"/>
  <c r="L81" i="2"/>
  <c r="J81" i="2"/>
  <c r="K81" i="2"/>
  <c r="E86" i="2"/>
  <c r="G86" i="2"/>
  <c r="H86" i="2"/>
  <c r="I86" i="2"/>
  <c r="L86" i="2"/>
  <c r="J86" i="2"/>
  <c r="K86" i="2"/>
  <c r="E90" i="2"/>
  <c r="G90" i="2"/>
  <c r="H90" i="2"/>
  <c r="I90" i="2"/>
  <c r="L90" i="2"/>
  <c r="J90" i="2"/>
  <c r="K90" i="2"/>
  <c r="E97" i="2"/>
  <c r="G97" i="2"/>
  <c r="H97" i="2"/>
  <c r="I97" i="2"/>
  <c r="L97" i="2"/>
  <c r="J97" i="2"/>
  <c r="K97" i="2"/>
  <c r="M99" i="2"/>
  <c r="E103" i="2"/>
  <c r="G103" i="2"/>
  <c r="H103" i="2"/>
  <c r="I103" i="2"/>
  <c r="L103" i="2"/>
  <c r="J103" i="2"/>
  <c r="K103" i="2"/>
  <c r="E109" i="2"/>
  <c r="G109" i="2"/>
  <c r="H109" i="2"/>
  <c r="I109" i="2"/>
  <c r="L109" i="2"/>
  <c r="J109" i="2"/>
  <c r="K109" i="2"/>
  <c r="M109" i="2" l="1"/>
  <c r="M103" i="2"/>
  <c r="M97" i="2"/>
  <c r="M90" i="2"/>
  <c r="M86" i="2"/>
  <c r="M81" i="2"/>
  <c r="M75" i="2"/>
  <c r="M70" i="2"/>
  <c r="I12" i="6"/>
  <c r="AI61" i="3"/>
  <c r="I108" i="6"/>
  <c r="O110" i="3"/>
  <c r="V110" i="3"/>
  <c r="H8" i="5"/>
  <c r="H86" i="5"/>
  <c r="H90" i="5"/>
  <c r="H61" i="5"/>
  <c r="X110" i="3"/>
  <c r="H110" i="6"/>
  <c r="I90" i="6"/>
  <c r="I53" i="6"/>
  <c r="H4" i="5"/>
  <c r="K110" i="3"/>
  <c r="AI4" i="3"/>
  <c r="H12" i="5"/>
  <c r="N110" i="3"/>
  <c r="AI12" i="3"/>
  <c r="I19" i="6"/>
  <c r="H19" i="5"/>
  <c r="AI19" i="3"/>
  <c r="I24" i="6"/>
  <c r="H24" i="5"/>
  <c r="R110" i="3"/>
  <c r="AI24" i="3"/>
  <c r="I33" i="6"/>
  <c r="H33" i="5"/>
  <c r="D111" i="5"/>
  <c r="AI33" i="3"/>
  <c r="I38" i="6"/>
  <c r="H38" i="5"/>
  <c r="AI38" i="3"/>
  <c r="I45" i="6"/>
  <c r="H45" i="5"/>
  <c r="C111" i="5"/>
  <c r="AI45" i="3"/>
  <c r="H53" i="5"/>
  <c r="AI53" i="3"/>
  <c r="I61" i="6"/>
  <c r="I70" i="6"/>
  <c r="G111" i="5"/>
  <c r="H70" i="5"/>
  <c r="AI70" i="3"/>
  <c r="I75" i="6"/>
  <c r="H75" i="5"/>
  <c r="Y110" i="3"/>
  <c r="AI75" i="3"/>
  <c r="E110" i="3"/>
  <c r="I81" i="6"/>
  <c r="F111" i="5"/>
  <c r="H81" i="5"/>
  <c r="AH110" i="3"/>
  <c r="AD110" i="3"/>
  <c r="Z110" i="3"/>
  <c r="J110" i="3"/>
  <c r="AI81" i="3"/>
  <c r="I86" i="6"/>
  <c r="AG110" i="3"/>
  <c r="AI86" i="3"/>
  <c r="C110" i="6"/>
  <c r="E111" i="5"/>
  <c r="AC110" i="3"/>
  <c r="U110" i="3"/>
  <c r="AI90" i="3"/>
  <c r="C110" i="3"/>
  <c r="G110" i="6"/>
  <c r="I96" i="6"/>
  <c r="H97" i="5"/>
  <c r="AE110" i="3"/>
  <c r="AA110" i="3"/>
  <c r="W110" i="3"/>
  <c r="S110" i="3"/>
  <c r="P110" i="3"/>
  <c r="D110" i="3"/>
  <c r="AI96" i="3"/>
  <c r="I111" i="2"/>
  <c r="H111" i="2"/>
  <c r="J111" i="2"/>
  <c r="G111" i="2"/>
  <c r="L111" i="2"/>
  <c r="E111" i="2"/>
  <c r="K111" i="2"/>
  <c r="E110" i="6"/>
  <c r="I102" i="6"/>
  <c r="H103" i="5"/>
  <c r="AF110" i="3"/>
  <c r="AB110" i="3"/>
  <c r="T110" i="3"/>
  <c r="Q110" i="3"/>
  <c r="M110" i="3"/>
  <c r="I110" i="3"/>
  <c r="H110" i="3"/>
  <c r="F110" i="3"/>
  <c r="AI102" i="3"/>
  <c r="D110" i="6"/>
  <c r="L110" i="3"/>
  <c r="G110" i="3"/>
  <c r="AI108" i="3"/>
  <c r="AI8" i="3"/>
  <c r="H109" i="5"/>
  <c r="I8" i="6"/>
  <c r="M111" i="2" l="1"/>
  <c r="I110" i="6"/>
  <c r="H111" i="5"/>
  <c r="D112" i="5" s="1"/>
  <c r="AI110" i="3"/>
  <c r="K111" i="3" s="1"/>
  <c r="I111" i="6" l="1"/>
  <c r="F111" i="6"/>
  <c r="C112" i="2"/>
  <c r="F112" i="2"/>
  <c r="J112" i="2"/>
  <c r="D112" i="2"/>
  <c r="E111" i="6"/>
  <c r="D111" i="6"/>
  <c r="G111" i="6"/>
  <c r="C111" i="6"/>
  <c r="H111" i="6"/>
  <c r="C112" i="5"/>
  <c r="G112" i="5"/>
  <c r="E112" i="5"/>
  <c r="H112" i="5"/>
  <c r="F112" i="5"/>
  <c r="H111" i="3"/>
  <c r="Q111" i="3"/>
  <c r="AA111" i="3"/>
  <c r="AH111" i="3"/>
  <c r="G111" i="3"/>
  <c r="AB111" i="3"/>
  <c r="M111" i="3"/>
  <c r="R111" i="3"/>
  <c r="O111" i="3"/>
  <c r="X111" i="3"/>
  <c r="V111" i="3"/>
  <c r="AE111" i="3"/>
  <c r="E111" i="3"/>
  <c r="W111" i="3"/>
  <c r="Y111" i="3"/>
  <c r="AF111" i="3"/>
  <c r="Z111" i="3"/>
  <c r="C111" i="3"/>
  <c r="AD111" i="3"/>
  <c r="F111" i="3"/>
  <c r="L111" i="3"/>
  <c r="N111" i="3"/>
  <c r="AC111" i="3"/>
  <c r="P111" i="3"/>
  <c r="AI111" i="3"/>
  <c r="S111" i="3"/>
  <c r="T111" i="3"/>
  <c r="AG111" i="3"/>
  <c r="U111" i="3"/>
  <c r="D111" i="3"/>
  <c r="I111" i="3"/>
  <c r="J111" i="3"/>
  <c r="E112" i="2"/>
  <c r="I112" i="2"/>
  <c r="M112" i="2"/>
  <c r="L112" i="2"/>
  <c r="K112" i="2"/>
  <c r="H112" i="2"/>
  <c r="G112" i="2"/>
</calcChain>
</file>

<file path=xl/sharedStrings.xml><?xml version="1.0" encoding="utf-8"?>
<sst xmlns="http://schemas.openxmlformats.org/spreadsheetml/2006/main" count="423" uniqueCount="127">
  <si>
    <t>Total</t>
  </si>
  <si>
    <t>Gilpin</t>
  </si>
  <si>
    <t>Jefferson</t>
  </si>
  <si>
    <t>Huerfano</t>
  </si>
  <si>
    <t>Las Animas</t>
  </si>
  <si>
    <t>El Paso</t>
  </si>
  <si>
    <t>Teller</t>
  </si>
  <si>
    <t>Clear Creek</t>
  </si>
  <si>
    <t>Eagle</t>
  </si>
  <si>
    <t>Lake</t>
  </si>
  <si>
    <t>Summit</t>
  </si>
  <si>
    <t>Eagle-Basalt</t>
  </si>
  <si>
    <t>Archuleta</t>
  </si>
  <si>
    <t>La Plata</t>
  </si>
  <si>
    <t>San Juan</t>
  </si>
  <si>
    <t>Delta</t>
  </si>
  <si>
    <t>Gunnison</t>
  </si>
  <si>
    <t>Hinsdale</t>
  </si>
  <si>
    <t>Montrose</t>
  </si>
  <si>
    <t>Ouray</t>
  </si>
  <si>
    <t>San Miguel</t>
  </si>
  <si>
    <t>Montrose-Nucla</t>
  </si>
  <si>
    <t>Jackson</t>
  </si>
  <si>
    <t>Larimer</t>
  </si>
  <si>
    <t>Larimer-Loveland</t>
  </si>
  <si>
    <t>Garfield</t>
  </si>
  <si>
    <t>Pitkin</t>
  </si>
  <si>
    <t>Rio Blanco-Meeker</t>
  </si>
  <si>
    <t>Garfield-Rifle</t>
  </si>
  <si>
    <t>Pueblo</t>
  </si>
  <si>
    <t>Chaffee</t>
  </si>
  <si>
    <t>Custer</t>
  </si>
  <si>
    <t>Fremont</t>
  </si>
  <si>
    <t>Park</t>
  </si>
  <si>
    <t>Alamosa</t>
  </si>
  <si>
    <t>Conejos</t>
  </si>
  <si>
    <t>Costilla</t>
  </si>
  <si>
    <t>Mineral</t>
  </si>
  <si>
    <t>Rio Grande</t>
  </si>
  <si>
    <t>Saguache</t>
  </si>
  <si>
    <t>Kit Carson</t>
  </si>
  <si>
    <t>Logan</t>
  </si>
  <si>
    <t>Morgan</t>
  </si>
  <si>
    <t>Phillips</t>
  </si>
  <si>
    <t>Sedgwick</t>
  </si>
  <si>
    <t>Washington</t>
  </si>
  <si>
    <t>Yuma</t>
  </si>
  <si>
    <t>Grand</t>
  </si>
  <si>
    <t>Moffat</t>
  </si>
  <si>
    <t>Routt</t>
  </si>
  <si>
    <t>Baca</t>
  </si>
  <si>
    <t>Cheyenne</t>
  </si>
  <si>
    <t>Kiowa</t>
  </si>
  <si>
    <t>Prowers</t>
  </si>
  <si>
    <t>Bent</t>
  </si>
  <si>
    <t>Crowley</t>
  </si>
  <si>
    <t>Otero</t>
  </si>
  <si>
    <t>Adams</t>
  </si>
  <si>
    <t>Broomfield</t>
  </si>
  <si>
    <t>Douglas</t>
  </si>
  <si>
    <t>Elbert</t>
  </si>
  <si>
    <t>Lincoln</t>
  </si>
  <si>
    <t>Arapahoe-Littleton</t>
  </si>
  <si>
    <t>Weld</t>
  </si>
  <si>
    <t>Boulder</t>
  </si>
  <si>
    <t>Boulder-Longmont</t>
  </si>
  <si>
    <t>Mesa</t>
  </si>
  <si>
    <t>Dolores</t>
  </si>
  <si>
    <t>Montezuma</t>
  </si>
  <si>
    <t>State Total</t>
  </si>
  <si>
    <t>Court Location</t>
  </si>
  <si>
    <t>Percent of State Total</t>
  </si>
  <si>
    <t>Rio Blanco-Rangely</t>
  </si>
  <si>
    <t>Arapahoe</t>
  </si>
  <si>
    <t>Arapahoe-Centennial</t>
  </si>
  <si>
    <t>Rio Blanco-Rangley</t>
  </si>
  <si>
    <t>Judicial District</t>
  </si>
  <si>
    <t xml:space="preserve">Judicial District </t>
  </si>
  <si>
    <t>Extreme Risk (ER)</t>
  </si>
  <si>
    <t>Forcible Entry and Detainer (FE)</t>
  </si>
  <si>
    <t>Foreign Judgment (FJ)</t>
  </si>
  <si>
    <t>Money (MY)</t>
  </si>
  <si>
    <t>Name Change (NC)</t>
  </si>
  <si>
    <t>Other (OT)</t>
  </si>
  <si>
    <t>Protection Order (RS)</t>
  </si>
  <si>
    <t>Replevin (RP)</t>
  </si>
  <si>
    <t>Alcohol (AL)</t>
  </si>
  <si>
    <t>Animal Violation (AN)</t>
  </si>
  <si>
    <t>Arson (AR)</t>
  </si>
  <si>
    <t>Assault (AS)</t>
  </si>
  <si>
    <t>Bail Violation (BV)</t>
  </si>
  <si>
    <t>Child Abuse (CA)</t>
  </si>
  <si>
    <t>Criminal Mischief (CM)</t>
  </si>
  <si>
    <t>Cruelty to Animals (AM)</t>
  </si>
  <si>
    <t>Curfew Violation (CF)</t>
  </si>
  <si>
    <t>Domestic Violence (DV)</t>
  </si>
  <si>
    <t>Drugs (DG)</t>
  </si>
  <si>
    <t>Escape (EC)</t>
  </si>
  <si>
    <t>Fare Evasion (FV)</t>
  </si>
  <si>
    <t>Forgery (FG)</t>
  </si>
  <si>
    <t>Fraud (FD)</t>
  </si>
  <si>
    <t>Gambling (GM)</t>
  </si>
  <si>
    <t>Habitual Traffic (HT)</t>
  </si>
  <si>
    <t>Harassment (HR)</t>
  </si>
  <si>
    <t>Menacing (MN)</t>
  </si>
  <si>
    <t>Municipal Appeal (Court Not of Record) (MA)</t>
  </si>
  <si>
    <t>Perjury (PJ)</t>
  </si>
  <si>
    <t>Prostitution (PS)</t>
  </si>
  <si>
    <t>Protection Order Violation (PV)</t>
  </si>
  <si>
    <t>Public Indecency (PI)</t>
  </si>
  <si>
    <t>Public Peace and Order (PP)</t>
  </si>
  <si>
    <t>Sex Offenses (SX)</t>
  </si>
  <si>
    <t>Theft (TH)</t>
  </si>
  <si>
    <t>Trespass (TP)</t>
  </si>
  <si>
    <t>Under Age Alcohol Offense (UA)</t>
  </si>
  <si>
    <t>Weapon (WP)</t>
  </si>
  <si>
    <t>Wildlife (WD or WL)</t>
  </si>
  <si>
    <t>Breach of Contract (CT)</t>
  </si>
  <si>
    <t>Covenant (CK)</t>
  </si>
  <si>
    <t>Landlord Tenant (LT)</t>
  </si>
  <si>
    <t>Driving Under Suspension, Revocation or Denial (DP or DS)</t>
  </si>
  <si>
    <t>Driving Under the Influence (DU)</t>
  </si>
  <si>
    <t>Driving While Ability Impaired (DW)</t>
  </si>
  <si>
    <t>Motor Vehicle (MV)</t>
  </si>
  <si>
    <t>Protection Order Domestic Abuse (DA)</t>
  </si>
  <si>
    <t>Lien (LN)</t>
  </si>
  <si>
    <t>Habitual Traffic Offender (HT)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</si>
</sst>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5" fillId="0" borderId="0" xfId="0" applyNumberFormat="1" applyFont="1"/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/>
    <xf numFmtId="3" fontId="7" fillId="2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center" wrapText="1"/>
    </xf>
    <xf numFmtId="3" fontId="11" fillId="2" borderId="5" xfId="0" applyNumberFormat="1" applyFont="1" applyFill="1" applyBorder="1" applyAlignment="1">
      <alignment horizontal="center" wrapText="1"/>
    </xf>
    <xf numFmtId="3" fontId="11" fillId="2" borderId="6" xfId="0" applyNumberFormat="1" applyFont="1" applyFill="1" applyBorder="1" applyAlignment="1">
      <alignment horizontal="right" wrapText="1"/>
    </xf>
    <xf numFmtId="3" fontId="11" fillId="2" borderId="7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3" fontId="7" fillId="3" borderId="8" xfId="0" applyNumberFormat="1" applyFont="1" applyFill="1" applyBorder="1" applyAlignment="1">
      <alignment horizontal="center" wrapText="1"/>
    </xf>
    <xf numFmtId="3" fontId="9" fillId="0" borderId="0" xfId="0" applyNumberFormat="1" applyFont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8" fillId="3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 vertical="center"/>
    </xf>
    <xf numFmtId="3" fontId="12" fillId="2" borderId="11" xfId="0" applyNumberFormat="1" applyFont="1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/>
    </xf>
    <xf numFmtId="9" fontId="8" fillId="3" borderId="15" xfId="0" applyNumberFormat="1" applyFont="1" applyFill="1" applyBorder="1" applyAlignment="1">
      <alignment horizontal="center"/>
    </xf>
    <xf numFmtId="10" fontId="8" fillId="3" borderId="15" xfId="0" applyNumberFormat="1" applyFont="1" applyFill="1" applyBorder="1" applyAlignment="1">
      <alignment horizontal="center"/>
    </xf>
    <xf numFmtId="9" fontId="8" fillId="3" borderId="16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 wrapText="1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9" fontId="8" fillId="3" borderId="15" xfId="1" applyFont="1" applyFill="1" applyBorder="1" applyAlignment="1">
      <alignment horizontal="center"/>
    </xf>
    <xf numFmtId="10" fontId="8" fillId="3" borderId="15" xfId="1" applyNumberFormat="1" applyFont="1" applyFill="1" applyBorder="1" applyAlignment="1">
      <alignment horizontal="center"/>
    </xf>
    <xf numFmtId="164" fontId="8" fillId="3" borderId="15" xfId="1" applyNumberFormat="1" applyFont="1" applyFill="1" applyBorder="1" applyAlignment="1">
      <alignment horizontal="center"/>
    </xf>
    <xf numFmtId="9" fontId="8" fillId="3" borderId="16" xfId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right" wrapText="1"/>
    </xf>
    <xf numFmtId="3" fontId="11" fillId="2" borderId="11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right" wrapText="1"/>
    </xf>
    <xf numFmtId="3" fontId="11" fillId="2" borderId="11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3" fontId="12" fillId="3" borderId="9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112"/>
  <sheetViews>
    <sheetView tabSelected="1" zoomScale="150" zoomScaleNormal="150" zoomScaleSheetLayoutView="140" workbookViewId="0">
      <selection activeCell="K8" sqref="K8"/>
    </sheetView>
  </sheetViews>
  <sheetFormatPr defaultColWidth="9.28515625" defaultRowHeight="12.75" x14ac:dyDescent="0.2"/>
  <cols>
    <col min="1" max="1" width="10" style="4" customWidth="1"/>
    <col min="2" max="2" width="24.7109375" style="7" customWidth="1"/>
    <col min="3" max="4" width="10.42578125" style="2" bestFit="1" customWidth="1"/>
    <col min="5" max="5" width="13.140625" style="2" customWidth="1"/>
    <col min="6" max="7" width="8.7109375" style="2" bestFit="1" customWidth="1"/>
    <col min="8" max="8" width="9.85546875" style="2" customWidth="1"/>
    <col min="9" max="9" width="7.28515625" style="2" bestFit="1" customWidth="1"/>
    <col min="10" max="10" width="12.42578125" style="2" customWidth="1"/>
    <col min="11" max="11" width="12.5703125" style="2" customWidth="1"/>
    <col min="12" max="12" width="10.28515625" style="2" customWidth="1"/>
    <col min="13" max="13" width="9.7109375" style="4" customWidth="1"/>
    <col min="14" max="16384" width="9.28515625" style="2"/>
  </cols>
  <sheetData>
    <row r="1" spans="1:13" s="3" customFormat="1" ht="105" customHeight="1" thickBot="1" x14ac:dyDescent="0.3">
      <c r="A1" s="17" t="s">
        <v>76</v>
      </c>
      <c r="B1" s="18" t="s">
        <v>70</v>
      </c>
      <c r="C1" s="19" t="s">
        <v>78</v>
      </c>
      <c r="D1" s="19" t="s">
        <v>79</v>
      </c>
      <c r="E1" s="19" t="s">
        <v>80</v>
      </c>
      <c r="F1" s="19" t="s">
        <v>125</v>
      </c>
      <c r="G1" s="19" t="s">
        <v>81</v>
      </c>
      <c r="H1" s="19" t="s">
        <v>82</v>
      </c>
      <c r="I1" s="19" t="s">
        <v>83</v>
      </c>
      <c r="J1" s="19" t="s">
        <v>84</v>
      </c>
      <c r="K1" s="20" t="s">
        <v>124</v>
      </c>
      <c r="L1" s="20" t="s">
        <v>85</v>
      </c>
      <c r="M1" s="21" t="s">
        <v>0</v>
      </c>
    </row>
    <row r="2" spans="1:13" ht="16.5" thickTop="1" x14ac:dyDescent="0.25">
      <c r="A2" s="49">
        <v>1</v>
      </c>
      <c r="B2" s="14" t="s">
        <v>1</v>
      </c>
      <c r="C2" s="22">
        <v>0</v>
      </c>
      <c r="D2" s="22">
        <v>12</v>
      </c>
      <c r="E2" s="22">
        <v>1</v>
      </c>
      <c r="F2" s="22">
        <v>0</v>
      </c>
      <c r="G2" s="22">
        <v>59</v>
      </c>
      <c r="H2" s="22">
        <v>8</v>
      </c>
      <c r="I2" s="22">
        <v>1</v>
      </c>
      <c r="J2" s="22">
        <v>14</v>
      </c>
      <c r="K2" s="22">
        <v>5</v>
      </c>
      <c r="L2" s="22">
        <v>0</v>
      </c>
      <c r="M2" s="23">
        <f>SUM(C2:L2)</f>
        <v>100</v>
      </c>
    </row>
    <row r="3" spans="1:13" ht="15.75" x14ac:dyDescent="0.25">
      <c r="A3" s="44"/>
      <c r="B3" s="14" t="s">
        <v>2</v>
      </c>
      <c r="C3" s="22">
        <v>0</v>
      </c>
      <c r="D3" s="22">
        <v>4152</v>
      </c>
      <c r="E3" s="22">
        <v>18</v>
      </c>
      <c r="F3" s="22">
        <v>5</v>
      </c>
      <c r="G3" s="22">
        <v>7214</v>
      </c>
      <c r="H3" s="22">
        <v>420</v>
      </c>
      <c r="I3" s="22">
        <v>81</v>
      </c>
      <c r="J3" s="22">
        <v>464</v>
      </c>
      <c r="K3" s="22">
        <v>509</v>
      </c>
      <c r="L3" s="22">
        <v>28</v>
      </c>
      <c r="M3" s="23">
        <f>SUM(C3:L3)</f>
        <v>12891</v>
      </c>
    </row>
    <row r="4" spans="1:13" s="6" customFormat="1" ht="15" x14ac:dyDescent="0.2">
      <c r="A4" s="44"/>
      <c r="B4" s="15" t="s">
        <v>0</v>
      </c>
      <c r="C4" s="24">
        <f t="shared" ref="C4" si="0">SUM(C2:C3)</f>
        <v>0</v>
      </c>
      <c r="D4" s="24">
        <f t="shared" ref="D4:L4" si="1">SUM(D2:D3)</f>
        <v>4164</v>
      </c>
      <c r="E4" s="24">
        <f t="shared" si="1"/>
        <v>19</v>
      </c>
      <c r="F4" s="24">
        <f t="shared" ref="F4" si="2">SUM(F2:F3)</f>
        <v>5</v>
      </c>
      <c r="G4" s="24">
        <f t="shared" si="1"/>
        <v>7273</v>
      </c>
      <c r="H4" s="24">
        <f t="shared" si="1"/>
        <v>428</v>
      </c>
      <c r="I4" s="24">
        <f t="shared" si="1"/>
        <v>82</v>
      </c>
      <c r="J4" s="24">
        <f>SUM(J2:J3)</f>
        <v>478</v>
      </c>
      <c r="K4" s="24">
        <f>SUM(K2:K3)</f>
        <v>514</v>
      </c>
      <c r="L4" s="24">
        <f t="shared" si="1"/>
        <v>28</v>
      </c>
      <c r="M4" s="25">
        <f>SUM(C4:L4)</f>
        <v>12991</v>
      </c>
    </row>
    <row r="5" spans="1:13" ht="15.75" x14ac:dyDescent="0.25">
      <c r="A5" s="26"/>
      <c r="B5" s="14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15.75" x14ac:dyDescent="0.25">
      <c r="A6" s="44">
        <v>3</v>
      </c>
      <c r="B6" s="14" t="s">
        <v>3</v>
      </c>
      <c r="C6" s="22">
        <v>0</v>
      </c>
      <c r="D6" s="22">
        <v>10</v>
      </c>
      <c r="E6" s="22">
        <v>1</v>
      </c>
      <c r="F6" s="22">
        <v>0</v>
      </c>
      <c r="G6" s="22">
        <v>70</v>
      </c>
      <c r="H6" s="22">
        <v>6</v>
      </c>
      <c r="I6" s="22">
        <v>4</v>
      </c>
      <c r="J6" s="22">
        <v>30</v>
      </c>
      <c r="K6" s="22">
        <v>13</v>
      </c>
      <c r="L6" s="22">
        <v>0</v>
      </c>
      <c r="M6" s="23">
        <f>SUM(C6:L6)</f>
        <v>134</v>
      </c>
    </row>
    <row r="7" spans="1:13" ht="15.75" x14ac:dyDescent="0.25">
      <c r="A7" s="44"/>
      <c r="B7" s="14" t="s">
        <v>4</v>
      </c>
      <c r="C7" s="22">
        <v>0</v>
      </c>
      <c r="D7" s="22">
        <v>43</v>
      </c>
      <c r="E7" s="22">
        <v>0</v>
      </c>
      <c r="F7" s="22">
        <v>0</v>
      </c>
      <c r="G7" s="22">
        <v>163</v>
      </c>
      <c r="H7" s="22">
        <v>3</v>
      </c>
      <c r="I7" s="22">
        <v>1</v>
      </c>
      <c r="J7" s="22">
        <v>66</v>
      </c>
      <c r="K7" s="22">
        <v>20</v>
      </c>
      <c r="L7" s="22">
        <v>6</v>
      </c>
      <c r="M7" s="23">
        <f>SUM(C7:L7)</f>
        <v>302</v>
      </c>
    </row>
    <row r="8" spans="1:13" s="6" customFormat="1" ht="15" x14ac:dyDescent="0.2">
      <c r="A8" s="44"/>
      <c r="B8" s="15" t="s">
        <v>0</v>
      </c>
      <c r="C8" s="24">
        <f t="shared" ref="C8" si="3">SUM(C6:C7)</f>
        <v>0</v>
      </c>
      <c r="D8" s="24">
        <f t="shared" ref="D8:L8" si="4">SUM(D6:D7)</f>
        <v>53</v>
      </c>
      <c r="E8" s="24">
        <f t="shared" si="4"/>
        <v>1</v>
      </c>
      <c r="F8" s="24">
        <f t="shared" ref="F8" si="5">SUM(F6:F7)</f>
        <v>0</v>
      </c>
      <c r="G8" s="24">
        <f t="shared" si="4"/>
        <v>233</v>
      </c>
      <c r="H8" s="24">
        <f t="shared" si="4"/>
        <v>9</v>
      </c>
      <c r="I8" s="24">
        <f t="shared" si="4"/>
        <v>5</v>
      </c>
      <c r="J8" s="24">
        <f>SUM(J6:J7)</f>
        <v>96</v>
      </c>
      <c r="K8" s="24">
        <f>SUM(K6:K7)</f>
        <v>33</v>
      </c>
      <c r="L8" s="24">
        <f t="shared" si="4"/>
        <v>6</v>
      </c>
      <c r="M8" s="25">
        <f>SUM(C8:L8)</f>
        <v>436</v>
      </c>
    </row>
    <row r="9" spans="1:13" ht="15.75" x14ac:dyDescent="0.25">
      <c r="A9" s="26"/>
      <c r="B9" s="14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15.75" x14ac:dyDescent="0.25">
      <c r="A10" s="44">
        <v>4</v>
      </c>
      <c r="B10" s="14" t="s">
        <v>5</v>
      </c>
      <c r="C10" s="22">
        <v>0</v>
      </c>
      <c r="D10" s="22">
        <v>6782</v>
      </c>
      <c r="E10" s="22">
        <v>17</v>
      </c>
      <c r="F10" s="22">
        <v>1</v>
      </c>
      <c r="G10" s="22">
        <v>9750</v>
      </c>
      <c r="H10" s="22">
        <v>618</v>
      </c>
      <c r="I10" s="22">
        <v>19</v>
      </c>
      <c r="J10" s="22">
        <v>420</v>
      </c>
      <c r="K10" s="22">
        <v>2736</v>
      </c>
      <c r="L10" s="22">
        <v>33</v>
      </c>
      <c r="M10" s="23">
        <f t="shared" ref="M10:M74" si="6">SUM(C10:L10)</f>
        <v>20376</v>
      </c>
    </row>
    <row r="11" spans="1:13" ht="15.75" x14ac:dyDescent="0.25">
      <c r="A11" s="44"/>
      <c r="B11" s="14" t="s">
        <v>6</v>
      </c>
      <c r="C11" s="22">
        <v>0</v>
      </c>
      <c r="D11" s="22">
        <v>42</v>
      </c>
      <c r="E11" s="22">
        <v>1</v>
      </c>
      <c r="F11" s="22">
        <v>0</v>
      </c>
      <c r="G11" s="22">
        <v>272</v>
      </c>
      <c r="H11" s="22">
        <v>26</v>
      </c>
      <c r="I11" s="22">
        <v>3</v>
      </c>
      <c r="J11" s="22">
        <v>23</v>
      </c>
      <c r="K11" s="22">
        <v>41</v>
      </c>
      <c r="L11" s="22">
        <v>3</v>
      </c>
      <c r="M11" s="23">
        <f t="shared" si="6"/>
        <v>411</v>
      </c>
    </row>
    <row r="12" spans="1:13" s="6" customFormat="1" ht="15" x14ac:dyDescent="0.2">
      <c r="A12" s="44"/>
      <c r="B12" s="15" t="s">
        <v>0</v>
      </c>
      <c r="C12" s="24">
        <f t="shared" ref="C12" si="7">SUM(C10:C11)</f>
        <v>0</v>
      </c>
      <c r="D12" s="24">
        <f t="shared" ref="D12:L12" si="8">SUM(D10:D11)</f>
        <v>6824</v>
      </c>
      <c r="E12" s="24">
        <f t="shared" si="8"/>
        <v>18</v>
      </c>
      <c r="F12" s="24">
        <f t="shared" ref="F12" si="9">SUM(F10:F11)</f>
        <v>1</v>
      </c>
      <c r="G12" s="24">
        <f t="shared" si="8"/>
        <v>10022</v>
      </c>
      <c r="H12" s="24">
        <f t="shared" si="8"/>
        <v>644</v>
      </c>
      <c r="I12" s="24">
        <f t="shared" si="8"/>
        <v>22</v>
      </c>
      <c r="J12" s="24">
        <f>SUM(J10:J11)</f>
        <v>443</v>
      </c>
      <c r="K12" s="24">
        <f>SUM(K10:K11)</f>
        <v>2777</v>
      </c>
      <c r="L12" s="24">
        <f t="shared" si="8"/>
        <v>36</v>
      </c>
      <c r="M12" s="25">
        <f t="shared" si="6"/>
        <v>20787</v>
      </c>
    </row>
    <row r="13" spans="1:13" ht="15.75" x14ac:dyDescent="0.25">
      <c r="A13" s="26"/>
      <c r="B13" s="1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ht="15.75" x14ac:dyDescent="0.25">
      <c r="A14" s="44">
        <v>5</v>
      </c>
      <c r="B14" s="14" t="s">
        <v>7</v>
      </c>
      <c r="C14" s="22">
        <v>0</v>
      </c>
      <c r="D14" s="22">
        <v>33</v>
      </c>
      <c r="E14" s="22">
        <v>1</v>
      </c>
      <c r="F14" s="22">
        <v>0</v>
      </c>
      <c r="G14" s="22">
        <v>65</v>
      </c>
      <c r="H14" s="22">
        <v>14</v>
      </c>
      <c r="I14" s="22">
        <v>2</v>
      </c>
      <c r="J14" s="22">
        <v>43</v>
      </c>
      <c r="K14" s="22">
        <v>0</v>
      </c>
      <c r="L14" s="22">
        <v>1</v>
      </c>
      <c r="M14" s="23">
        <f t="shared" si="6"/>
        <v>159</v>
      </c>
    </row>
    <row r="15" spans="1:13" ht="15.75" x14ac:dyDescent="0.25">
      <c r="A15" s="44"/>
      <c r="B15" s="14" t="s">
        <v>8</v>
      </c>
      <c r="C15" s="22">
        <v>0</v>
      </c>
      <c r="D15" s="22">
        <v>63</v>
      </c>
      <c r="E15" s="22">
        <v>0</v>
      </c>
      <c r="F15" s="22">
        <v>0</v>
      </c>
      <c r="G15" s="22">
        <v>230</v>
      </c>
      <c r="H15" s="22">
        <v>22</v>
      </c>
      <c r="I15" s="22">
        <v>4</v>
      </c>
      <c r="J15" s="22">
        <v>80</v>
      </c>
      <c r="K15" s="22">
        <v>17</v>
      </c>
      <c r="L15" s="22">
        <v>1</v>
      </c>
      <c r="M15" s="23">
        <f t="shared" si="6"/>
        <v>417</v>
      </c>
    </row>
    <row r="16" spans="1:13" ht="15.75" x14ac:dyDescent="0.25">
      <c r="A16" s="44"/>
      <c r="B16" s="14" t="s">
        <v>11</v>
      </c>
      <c r="C16" s="22">
        <v>0</v>
      </c>
      <c r="D16" s="22">
        <v>3</v>
      </c>
      <c r="E16" s="22">
        <v>0</v>
      </c>
      <c r="F16" s="22">
        <v>0</v>
      </c>
      <c r="G16" s="22">
        <v>7</v>
      </c>
      <c r="H16" s="22">
        <v>1</v>
      </c>
      <c r="I16" s="22">
        <v>0</v>
      </c>
      <c r="J16" s="22">
        <v>9</v>
      </c>
      <c r="K16" s="22">
        <v>2</v>
      </c>
      <c r="L16" s="22">
        <v>0</v>
      </c>
      <c r="M16" s="23">
        <f t="shared" si="6"/>
        <v>22</v>
      </c>
    </row>
    <row r="17" spans="1:13" ht="15.75" x14ac:dyDescent="0.25">
      <c r="A17" s="44"/>
      <c r="B17" s="14" t="s">
        <v>9</v>
      </c>
      <c r="C17" s="22">
        <v>0</v>
      </c>
      <c r="D17" s="22">
        <v>73</v>
      </c>
      <c r="E17" s="22">
        <v>1</v>
      </c>
      <c r="F17" s="22">
        <v>0</v>
      </c>
      <c r="G17" s="22">
        <v>56</v>
      </c>
      <c r="H17" s="22">
        <v>9</v>
      </c>
      <c r="I17" s="22">
        <v>5</v>
      </c>
      <c r="J17" s="22">
        <v>18</v>
      </c>
      <c r="K17" s="22">
        <v>8</v>
      </c>
      <c r="L17" s="22">
        <v>0</v>
      </c>
      <c r="M17" s="23">
        <f t="shared" si="6"/>
        <v>170</v>
      </c>
    </row>
    <row r="18" spans="1:13" ht="15.75" x14ac:dyDescent="0.25">
      <c r="A18" s="44"/>
      <c r="B18" s="14" t="s">
        <v>10</v>
      </c>
      <c r="C18" s="22">
        <v>0</v>
      </c>
      <c r="D18" s="22">
        <v>52</v>
      </c>
      <c r="E18" s="22">
        <v>2</v>
      </c>
      <c r="F18" s="22">
        <v>0</v>
      </c>
      <c r="G18" s="22">
        <v>128</v>
      </c>
      <c r="H18" s="22">
        <v>14</v>
      </c>
      <c r="I18" s="22">
        <v>4</v>
      </c>
      <c r="J18" s="22">
        <v>46</v>
      </c>
      <c r="K18" s="22">
        <v>11</v>
      </c>
      <c r="L18" s="22">
        <v>0</v>
      </c>
      <c r="M18" s="23">
        <f t="shared" si="6"/>
        <v>257</v>
      </c>
    </row>
    <row r="19" spans="1:13" s="6" customFormat="1" ht="15" x14ac:dyDescent="0.2">
      <c r="A19" s="44"/>
      <c r="B19" s="15" t="s">
        <v>0</v>
      </c>
      <c r="C19" s="24">
        <f t="shared" ref="C19" si="10">SUM(C14:C18)</f>
        <v>0</v>
      </c>
      <c r="D19" s="24">
        <f t="shared" ref="D19:L19" si="11">SUM(D14:D18)</f>
        <v>224</v>
      </c>
      <c r="E19" s="24">
        <f t="shared" si="11"/>
        <v>4</v>
      </c>
      <c r="F19" s="24">
        <f t="shared" ref="F19" si="12">SUM(F14:F18)</f>
        <v>0</v>
      </c>
      <c r="G19" s="24">
        <f t="shared" si="11"/>
        <v>486</v>
      </c>
      <c r="H19" s="24">
        <f t="shared" si="11"/>
        <v>60</v>
      </c>
      <c r="I19" s="24">
        <f t="shared" si="11"/>
        <v>15</v>
      </c>
      <c r="J19" s="24">
        <f>SUM(J14:J18)</f>
        <v>196</v>
      </c>
      <c r="K19" s="24">
        <f>SUM(K14:K18)</f>
        <v>38</v>
      </c>
      <c r="L19" s="24">
        <f t="shared" si="11"/>
        <v>2</v>
      </c>
      <c r="M19" s="25">
        <f t="shared" si="6"/>
        <v>1025</v>
      </c>
    </row>
    <row r="20" spans="1:13" ht="15.75" x14ac:dyDescent="0.25">
      <c r="A20" s="26"/>
      <c r="B20" s="1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15.75" x14ac:dyDescent="0.25">
      <c r="A21" s="44">
        <v>6</v>
      </c>
      <c r="B21" s="14" t="s">
        <v>12</v>
      </c>
      <c r="C21" s="22">
        <v>0</v>
      </c>
      <c r="D21" s="22">
        <v>28</v>
      </c>
      <c r="E21" s="22">
        <v>2</v>
      </c>
      <c r="F21" s="22">
        <v>0</v>
      </c>
      <c r="G21" s="22">
        <v>87</v>
      </c>
      <c r="H21" s="22">
        <v>5</v>
      </c>
      <c r="I21" s="22">
        <v>0</v>
      </c>
      <c r="J21" s="22">
        <v>78</v>
      </c>
      <c r="K21" s="22">
        <v>39</v>
      </c>
      <c r="L21" s="22">
        <v>0</v>
      </c>
      <c r="M21" s="23">
        <f t="shared" si="6"/>
        <v>239</v>
      </c>
    </row>
    <row r="22" spans="1:13" ht="15.75" x14ac:dyDescent="0.25">
      <c r="A22" s="44"/>
      <c r="B22" s="14" t="s">
        <v>13</v>
      </c>
      <c r="C22" s="22">
        <v>0</v>
      </c>
      <c r="D22" s="22">
        <v>104</v>
      </c>
      <c r="E22" s="22">
        <v>1</v>
      </c>
      <c r="F22" s="22">
        <v>1</v>
      </c>
      <c r="G22" s="22">
        <v>380</v>
      </c>
      <c r="H22" s="22">
        <v>39</v>
      </c>
      <c r="I22" s="22">
        <v>2</v>
      </c>
      <c r="J22" s="22">
        <v>159</v>
      </c>
      <c r="K22" s="22">
        <v>109</v>
      </c>
      <c r="L22" s="22">
        <v>4</v>
      </c>
      <c r="M22" s="23">
        <f t="shared" si="6"/>
        <v>799</v>
      </c>
    </row>
    <row r="23" spans="1:13" ht="15.75" x14ac:dyDescent="0.25">
      <c r="A23" s="44"/>
      <c r="B23" s="14" t="s">
        <v>14</v>
      </c>
      <c r="C23" s="22">
        <v>0</v>
      </c>
      <c r="D23" s="22">
        <v>2</v>
      </c>
      <c r="E23" s="22">
        <v>0</v>
      </c>
      <c r="F23" s="22">
        <v>0</v>
      </c>
      <c r="G23" s="22">
        <v>2</v>
      </c>
      <c r="H23" s="22">
        <v>1</v>
      </c>
      <c r="I23" s="22">
        <v>0</v>
      </c>
      <c r="J23" s="22">
        <v>3</v>
      </c>
      <c r="K23" s="22">
        <v>1</v>
      </c>
      <c r="L23" s="22">
        <v>0</v>
      </c>
      <c r="M23" s="23">
        <f t="shared" si="6"/>
        <v>9</v>
      </c>
    </row>
    <row r="24" spans="1:13" s="6" customFormat="1" ht="15" x14ac:dyDescent="0.2">
      <c r="A24" s="44"/>
      <c r="B24" s="15" t="s">
        <v>0</v>
      </c>
      <c r="C24" s="24">
        <f t="shared" ref="C24" si="13">SUM(C21:C23)</f>
        <v>0</v>
      </c>
      <c r="D24" s="24">
        <f t="shared" ref="D24:L24" si="14">SUM(D21:D23)</f>
        <v>134</v>
      </c>
      <c r="E24" s="24">
        <f t="shared" si="14"/>
        <v>3</v>
      </c>
      <c r="F24" s="24">
        <f t="shared" ref="F24" si="15">SUM(F21:F23)</f>
        <v>1</v>
      </c>
      <c r="G24" s="24">
        <f t="shared" si="14"/>
        <v>469</v>
      </c>
      <c r="H24" s="24">
        <f t="shared" si="14"/>
        <v>45</v>
      </c>
      <c r="I24" s="24">
        <f t="shared" si="14"/>
        <v>2</v>
      </c>
      <c r="J24" s="24">
        <f>SUM(J21:J23)</f>
        <v>240</v>
      </c>
      <c r="K24" s="24">
        <f>SUM(K21:K23)</f>
        <v>149</v>
      </c>
      <c r="L24" s="24">
        <f t="shared" si="14"/>
        <v>4</v>
      </c>
      <c r="M24" s="25">
        <f t="shared" si="6"/>
        <v>1047</v>
      </c>
    </row>
    <row r="25" spans="1:13" ht="15.75" x14ac:dyDescent="0.25">
      <c r="A25" s="26"/>
      <c r="B25" s="1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5.75" x14ac:dyDescent="0.25">
      <c r="A26" s="44">
        <v>7</v>
      </c>
      <c r="B26" s="14" t="s">
        <v>15</v>
      </c>
      <c r="C26" s="22">
        <v>0</v>
      </c>
      <c r="D26" s="22">
        <v>67</v>
      </c>
      <c r="E26" s="22">
        <v>0</v>
      </c>
      <c r="F26" s="22">
        <v>0</v>
      </c>
      <c r="G26" s="22">
        <v>517</v>
      </c>
      <c r="H26" s="22">
        <v>20</v>
      </c>
      <c r="I26" s="22">
        <v>5</v>
      </c>
      <c r="J26" s="22">
        <v>50</v>
      </c>
      <c r="K26" s="22">
        <v>25</v>
      </c>
      <c r="L26" s="22">
        <v>2</v>
      </c>
      <c r="M26" s="23">
        <f t="shared" si="6"/>
        <v>686</v>
      </c>
    </row>
    <row r="27" spans="1:13" ht="15.75" x14ac:dyDescent="0.25">
      <c r="A27" s="44"/>
      <c r="B27" s="14" t="s">
        <v>16</v>
      </c>
      <c r="C27" s="22">
        <v>0</v>
      </c>
      <c r="D27" s="22">
        <v>21</v>
      </c>
      <c r="E27" s="22">
        <v>0</v>
      </c>
      <c r="F27" s="22">
        <v>0</v>
      </c>
      <c r="G27" s="22">
        <v>125</v>
      </c>
      <c r="H27" s="22">
        <v>16</v>
      </c>
      <c r="I27" s="22">
        <v>0</v>
      </c>
      <c r="J27" s="22">
        <v>54</v>
      </c>
      <c r="K27" s="22">
        <v>14</v>
      </c>
      <c r="L27" s="22">
        <v>1</v>
      </c>
      <c r="M27" s="23">
        <f t="shared" si="6"/>
        <v>231</v>
      </c>
    </row>
    <row r="28" spans="1:13" ht="15.75" x14ac:dyDescent="0.25">
      <c r="A28" s="44"/>
      <c r="B28" s="14" t="s">
        <v>17</v>
      </c>
      <c r="C28" s="22">
        <v>0</v>
      </c>
      <c r="D28" s="22">
        <v>0</v>
      </c>
      <c r="E28" s="22">
        <v>0</v>
      </c>
      <c r="F28" s="22">
        <v>0</v>
      </c>
      <c r="G28" s="22">
        <v>1</v>
      </c>
      <c r="H28" s="22">
        <v>1</v>
      </c>
      <c r="I28" s="22">
        <v>0</v>
      </c>
      <c r="J28" s="22">
        <v>2</v>
      </c>
      <c r="K28" s="22">
        <v>2</v>
      </c>
      <c r="L28" s="22">
        <v>0</v>
      </c>
      <c r="M28" s="23">
        <f t="shared" si="6"/>
        <v>6</v>
      </c>
    </row>
    <row r="29" spans="1:13" ht="15.75" x14ac:dyDescent="0.25">
      <c r="A29" s="44"/>
      <c r="B29" s="14" t="s">
        <v>18</v>
      </c>
      <c r="C29" s="22">
        <v>1</v>
      </c>
      <c r="D29" s="22">
        <v>168</v>
      </c>
      <c r="E29" s="22">
        <v>0</v>
      </c>
      <c r="F29" s="22">
        <v>0</v>
      </c>
      <c r="G29" s="22">
        <v>498</v>
      </c>
      <c r="H29" s="22">
        <v>21</v>
      </c>
      <c r="I29" s="22">
        <v>5</v>
      </c>
      <c r="J29" s="22">
        <v>79</v>
      </c>
      <c r="K29" s="22">
        <v>68</v>
      </c>
      <c r="L29" s="22">
        <v>5</v>
      </c>
      <c r="M29" s="23">
        <f t="shared" si="6"/>
        <v>845</v>
      </c>
    </row>
    <row r="30" spans="1:13" ht="15.75" x14ac:dyDescent="0.25">
      <c r="A30" s="44"/>
      <c r="B30" s="14" t="s">
        <v>21</v>
      </c>
      <c r="C30" s="22">
        <v>0</v>
      </c>
      <c r="D30" s="22">
        <v>12</v>
      </c>
      <c r="E30" s="22">
        <v>0</v>
      </c>
      <c r="F30" s="22">
        <v>0</v>
      </c>
      <c r="G30" s="22">
        <v>18</v>
      </c>
      <c r="H30" s="22">
        <v>0</v>
      </c>
      <c r="I30" s="22">
        <v>0</v>
      </c>
      <c r="J30" s="22">
        <v>5</v>
      </c>
      <c r="K30" s="22">
        <v>7</v>
      </c>
      <c r="L30" s="22">
        <v>1</v>
      </c>
      <c r="M30" s="23">
        <f t="shared" si="6"/>
        <v>43</v>
      </c>
    </row>
    <row r="31" spans="1:13" ht="15.75" x14ac:dyDescent="0.25">
      <c r="A31" s="44"/>
      <c r="B31" s="14" t="s">
        <v>19</v>
      </c>
      <c r="C31" s="22">
        <v>0</v>
      </c>
      <c r="D31" s="22">
        <v>8</v>
      </c>
      <c r="E31" s="22">
        <v>1</v>
      </c>
      <c r="F31" s="22">
        <v>0</v>
      </c>
      <c r="G31" s="22">
        <v>28</v>
      </c>
      <c r="H31" s="22">
        <v>2</v>
      </c>
      <c r="I31" s="22">
        <v>0</v>
      </c>
      <c r="J31" s="22">
        <v>14</v>
      </c>
      <c r="K31" s="22">
        <v>5</v>
      </c>
      <c r="L31" s="22">
        <v>0</v>
      </c>
      <c r="M31" s="23">
        <f t="shared" si="6"/>
        <v>58</v>
      </c>
    </row>
    <row r="32" spans="1:13" ht="15.75" x14ac:dyDescent="0.25">
      <c r="A32" s="44"/>
      <c r="B32" s="14" t="s">
        <v>20</v>
      </c>
      <c r="C32" s="22">
        <v>0</v>
      </c>
      <c r="D32" s="22">
        <v>4</v>
      </c>
      <c r="E32" s="22">
        <v>0</v>
      </c>
      <c r="F32" s="22">
        <v>0</v>
      </c>
      <c r="G32" s="22">
        <v>31</v>
      </c>
      <c r="H32" s="22">
        <v>8</v>
      </c>
      <c r="I32" s="22">
        <v>0</v>
      </c>
      <c r="J32" s="22">
        <v>12</v>
      </c>
      <c r="K32" s="22">
        <v>3</v>
      </c>
      <c r="L32" s="22">
        <v>0</v>
      </c>
      <c r="M32" s="23">
        <f t="shared" si="6"/>
        <v>58</v>
      </c>
    </row>
    <row r="33" spans="1:13" s="6" customFormat="1" ht="15" x14ac:dyDescent="0.2">
      <c r="A33" s="44"/>
      <c r="B33" s="15" t="s">
        <v>0</v>
      </c>
      <c r="C33" s="24">
        <f t="shared" ref="C33" si="16">SUM(C26:C32)</f>
        <v>1</v>
      </c>
      <c r="D33" s="24">
        <f t="shared" ref="D33:L33" si="17">SUM(D26:D32)</f>
        <v>280</v>
      </c>
      <c r="E33" s="24">
        <f t="shared" si="17"/>
        <v>1</v>
      </c>
      <c r="F33" s="24">
        <f t="shared" ref="F33" si="18">SUM(F26:F32)</f>
        <v>0</v>
      </c>
      <c r="G33" s="24">
        <f t="shared" si="17"/>
        <v>1218</v>
      </c>
      <c r="H33" s="24">
        <f t="shared" si="17"/>
        <v>68</v>
      </c>
      <c r="I33" s="24">
        <f t="shared" si="17"/>
        <v>10</v>
      </c>
      <c r="J33" s="24">
        <f>SUM(J26:J32)</f>
        <v>216</v>
      </c>
      <c r="K33" s="24">
        <f>SUM(K26:K32)</f>
        <v>124</v>
      </c>
      <c r="L33" s="24">
        <f t="shared" si="17"/>
        <v>9</v>
      </c>
      <c r="M33" s="25">
        <f t="shared" si="6"/>
        <v>1927</v>
      </c>
    </row>
    <row r="34" spans="1:13" ht="15.75" x14ac:dyDescent="0.25">
      <c r="A34" s="26"/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15.75" x14ac:dyDescent="0.25">
      <c r="A35" s="44">
        <v>8</v>
      </c>
      <c r="B35" s="14" t="s">
        <v>22</v>
      </c>
      <c r="C35" s="22">
        <v>0</v>
      </c>
      <c r="D35" s="22">
        <v>2</v>
      </c>
      <c r="E35" s="22">
        <v>1</v>
      </c>
      <c r="F35" s="22">
        <v>0</v>
      </c>
      <c r="G35" s="22">
        <v>9</v>
      </c>
      <c r="H35" s="22">
        <v>3</v>
      </c>
      <c r="I35" s="22">
        <v>0</v>
      </c>
      <c r="J35" s="22">
        <v>1</v>
      </c>
      <c r="K35" s="22">
        <v>7</v>
      </c>
      <c r="L35" s="22">
        <v>0</v>
      </c>
      <c r="M35" s="23">
        <f t="shared" si="6"/>
        <v>23</v>
      </c>
    </row>
    <row r="36" spans="1:13" ht="15.75" x14ac:dyDescent="0.25">
      <c r="A36" s="44"/>
      <c r="B36" s="14" t="s">
        <v>23</v>
      </c>
      <c r="C36" s="22">
        <v>0</v>
      </c>
      <c r="D36" s="22">
        <v>1207</v>
      </c>
      <c r="E36" s="22">
        <v>6</v>
      </c>
      <c r="F36" s="22">
        <v>1</v>
      </c>
      <c r="G36" s="22">
        <v>2898</v>
      </c>
      <c r="H36" s="22">
        <v>321</v>
      </c>
      <c r="I36" s="22">
        <v>22</v>
      </c>
      <c r="J36" s="22">
        <v>434</v>
      </c>
      <c r="K36" s="22">
        <v>283</v>
      </c>
      <c r="L36" s="22">
        <v>12</v>
      </c>
      <c r="M36" s="23">
        <f t="shared" si="6"/>
        <v>5184</v>
      </c>
    </row>
    <row r="37" spans="1:13" ht="15.75" x14ac:dyDescent="0.25">
      <c r="A37" s="44"/>
      <c r="B37" s="14" t="s">
        <v>24</v>
      </c>
      <c r="C37" s="22">
        <v>0</v>
      </c>
      <c r="D37" s="22">
        <v>427</v>
      </c>
      <c r="E37" s="22">
        <v>2</v>
      </c>
      <c r="F37" s="22">
        <v>0</v>
      </c>
      <c r="G37" s="22">
        <v>669</v>
      </c>
      <c r="H37" s="22">
        <v>54</v>
      </c>
      <c r="I37" s="22">
        <v>4</v>
      </c>
      <c r="J37" s="22">
        <v>1</v>
      </c>
      <c r="K37" s="22">
        <v>0</v>
      </c>
      <c r="L37" s="22">
        <v>2</v>
      </c>
      <c r="M37" s="23">
        <f t="shared" si="6"/>
        <v>1159</v>
      </c>
    </row>
    <row r="38" spans="1:13" s="6" customFormat="1" ht="15" x14ac:dyDescent="0.2">
      <c r="A38" s="44"/>
      <c r="B38" s="15" t="s">
        <v>0</v>
      </c>
      <c r="C38" s="24">
        <f t="shared" ref="C38" si="19">SUM(C35:C37)</f>
        <v>0</v>
      </c>
      <c r="D38" s="24">
        <f t="shared" ref="D38:L38" si="20">SUM(D35:D37)</f>
        <v>1636</v>
      </c>
      <c r="E38" s="24">
        <f t="shared" si="20"/>
        <v>9</v>
      </c>
      <c r="F38" s="24">
        <f t="shared" ref="F38" si="21">SUM(F35:F37)</f>
        <v>1</v>
      </c>
      <c r="G38" s="24">
        <f t="shared" si="20"/>
        <v>3576</v>
      </c>
      <c r="H38" s="24">
        <f t="shared" si="20"/>
        <v>378</v>
      </c>
      <c r="I38" s="24">
        <f t="shared" si="20"/>
        <v>26</v>
      </c>
      <c r="J38" s="24">
        <f>SUM(J35:J37)</f>
        <v>436</v>
      </c>
      <c r="K38" s="24">
        <f>SUM(K35:K37)</f>
        <v>290</v>
      </c>
      <c r="L38" s="24">
        <f t="shared" si="20"/>
        <v>14</v>
      </c>
      <c r="M38" s="25">
        <f t="shared" si="6"/>
        <v>6366</v>
      </c>
    </row>
    <row r="39" spans="1:13" ht="15.75" x14ac:dyDescent="0.25">
      <c r="A39" s="26"/>
      <c r="B39" s="1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</row>
    <row r="40" spans="1:13" ht="15.75" x14ac:dyDescent="0.25">
      <c r="A40" s="44">
        <v>9</v>
      </c>
      <c r="B40" s="14" t="s">
        <v>25</v>
      </c>
      <c r="C40" s="22">
        <v>0</v>
      </c>
      <c r="D40" s="22">
        <v>54</v>
      </c>
      <c r="E40" s="22">
        <v>2</v>
      </c>
      <c r="F40" s="22">
        <v>0</v>
      </c>
      <c r="G40" s="22">
        <v>290</v>
      </c>
      <c r="H40" s="22">
        <v>33</v>
      </c>
      <c r="I40" s="22">
        <v>3</v>
      </c>
      <c r="J40" s="22">
        <v>64</v>
      </c>
      <c r="K40" s="22">
        <v>47</v>
      </c>
      <c r="L40" s="22">
        <v>1</v>
      </c>
      <c r="M40" s="23">
        <f t="shared" si="6"/>
        <v>494</v>
      </c>
    </row>
    <row r="41" spans="1:13" ht="15.75" x14ac:dyDescent="0.25">
      <c r="A41" s="44"/>
      <c r="B41" s="14" t="s">
        <v>28</v>
      </c>
      <c r="C41" s="22">
        <v>0</v>
      </c>
      <c r="D41" s="22">
        <v>99</v>
      </c>
      <c r="E41" s="22">
        <v>2</v>
      </c>
      <c r="F41" s="22">
        <v>0</v>
      </c>
      <c r="G41" s="22">
        <v>364</v>
      </c>
      <c r="H41" s="22">
        <v>9</v>
      </c>
      <c r="I41" s="22">
        <v>3</v>
      </c>
      <c r="J41" s="22">
        <v>66</v>
      </c>
      <c r="K41" s="22">
        <v>57</v>
      </c>
      <c r="L41" s="22">
        <v>3</v>
      </c>
      <c r="M41" s="23">
        <f t="shared" si="6"/>
        <v>603</v>
      </c>
    </row>
    <row r="42" spans="1:13" ht="15.75" x14ac:dyDescent="0.25">
      <c r="A42" s="44"/>
      <c r="B42" s="14" t="s">
        <v>26</v>
      </c>
      <c r="C42" s="22">
        <v>1</v>
      </c>
      <c r="D42" s="22">
        <v>13</v>
      </c>
      <c r="E42" s="22">
        <v>1</v>
      </c>
      <c r="F42" s="22">
        <v>0</v>
      </c>
      <c r="G42" s="22">
        <v>71</v>
      </c>
      <c r="H42" s="22">
        <v>16</v>
      </c>
      <c r="I42" s="22">
        <v>2</v>
      </c>
      <c r="J42" s="22">
        <v>27</v>
      </c>
      <c r="K42" s="22">
        <v>8</v>
      </c>
      <c r="L42" s="22">
        <v>0</v>
      </c>
      <c r="M42" s="23">
        <f t="shared" si="6"/>
        <v>139</v>
      </c>
    </row>
    <row r="43" spans="1:13" ht="15.75" x14ac:dyDescent="0.25">
      <c r="A43" s="44"/>
      <c r="B43" s="14" t="s">
        <v>27</v>
      </c>
      <c r="C43" s="22">
        <v>0</v>
      </c>
      <c r="D43" s="22">
        <v>4</v>
      </c>
      <c r="E43" s="22">
        <v>1</v>
      </c>
      <c r="F43" s="22">
        <v>0</v>
      </c>
      <c r="G43" s="22">
        <v>55</v>
      </c>
      <c r="H43" s="22">
        <v>3</v>
      </c>
      <c r="I43" s="22">
        <v>1</v>
      </c>
      <c r="J43" s="22">
        <v>0</v>
      </c>
      <c r="K43" s="22">
        <v>3</v>
      </c>
      <c r="L43" s="22">
        <v>0</v>
      </c>
      <c r="M43" s="23">
        <f t="shared" si="6"/>
        <v>67</v>
      </c>
    </row>
    <row r="44" spans="1:13" ht="15.75" x14ac:dyDescent="0.25">
      <c r="A44" s="44"/>
      <c r="B44" s="14" t="s">
        <v>72</v>
      </c>
      <c r="C44" s="22">
        <v>0</v>
      </c>
      <c r="D44" s="22">
        <v>5</v>
      </c>
      <c r="E44" s="22">
        <v>0</v>
      </c>
      <c r="F44" s="22">
        <v>0</v>
      </c>
      <c r="G44" s="22">
        <v>17</v>
      </c>
      <c r="H44" s="22">
        <v>1</v>
      </c>
      <c r="I44" s="22">
        <v>1</v>
      </c>
      <c r="J44" s="22">
        <v>7</v>
      </c>
      <c r="K44" s="22">
        <v>3</v>
      </c>
      <c r="L44" s="22">
        <v>0</v>
      </c>
      <c r="M44" s="23">
        <f t="shared" si="6"/>
        <v>34</v>
      </c>
    </row>
    <row r="45" spans="1:13" s="6" customFormat="1" ht="15" x14ac:dyDescent="0.2">
      <c r="A45" s="44"/>
      <c r="B45" s="15" t="s">
        <v>0</v>
      </c>
      <c r="C45" s="24">
        <f t="shared" ref="C45" si="22">SUM(C40:C44)</f>
        <v>1</v>
      </c>
      <c r="D45" s="24">
        <f t="shared" ref="D45:L45" si="23">SUM(D40:D44)</f>
        <v>175</v>
      </c>
      <c r="E45" s="24">
        <f t="shared" si="23"/>
        <v>6</v>
      </c>
      <c r="F45" s="24">
        <f t="shared" ref="F45" si="24">SUM(F40:F44)</f>
        <v>0</v>
      </c>
      <c r="G45" s="24">
        <f t="shared" si="23"/>
        <v>797</v>
      </c>
      <c r="H45" s="24">
        <f t="shared" si="23"/>
        <v>62</v>
      </c>
      <c r="I45" s="24">
        <f t="shared" si="23"/>
        <v>10</v>
      </c>
      <c r="J45" s="24">
        <f>SUM(J40:J44)</f>
        <v>164</v>
      </c>
      <c r="K45" s="24">
        <f>SUM(K40:K44)</f>
        <v>118</v>
      </c>
      <c r="L45" s="24">
        <f t="shared" si="23"/>
        <v>4</v>
      </c>
      <c r="M45" s="25">
        <f t="shared" si="6"/>
        <v>1337</v>
      </c>
    </row>
    <row r="46" spans="1:13" ht="15.75" x14ac:dyDescent="0.25">
      <c r="A46" s="26"/>
      <c r="B46" s="1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ht="15.75" x14ac:dyDescent="0.25">
      <c r="A47" s="26">
        <v>10</v>
      </c>
      <c r="B47" s="14" t="s">
        <v>29</v>
      </c>
      <c r="C47" s="24">
        <v>2</v>
      </c>
      <c r="D47" s="24">
        <v>1219</v>
      </c>
      <c r="E47" s="24">
        <v>6</v>
      </c>
      <c r="F47" s="24">
        <v>0</v>
      </c>
      <c r="G47" s="24">
        <v>3135</v>
      </c>
      <c r="H47" s="24">
        <v>134</v>
      </c>
      <c r="I47" s="24">
        <v>20</v>
      </c>
      <c r="J47" s="24">
        <v>782</v>
      </c>
      <c r="K47" s="24">
        <v>141</v>
      </c>
      <c r="L47" s="24">
        <v>19</v>
      </c>
      <c r="M47" s="25">
        <f t="shared" si="6"/>
        <v>5458</v>
      </c>
    </row>
    <row r="48" spans="1:13" ht="15.75" x14ac:dyDescent="0.25">
      <c r="A48" s="26"/>
      <c r="B48" s="1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3"/>
    </row>
    <row r="49" spans="1:13" ht="15.75" x14ac:dyDescent="0.25">
      <c r="A49" s="44">
        <v>11</v>
      </c>
      <c r="B49" s="14" t="s">
        <v>30</v>
      </c>
      <c r="C49" s="22">
        <v>0</v>
      </c>
      <c r="D49" s="22">
        <v>31</v>
      </c>
      <c r="E49" s="22">
        <v>1</v>
      </c>
      <c r="F49" s="22">
        <v>0</v>
      </c>
      <c r="G49" s="22">
        <v>163</v>
      </c>
      <c r="H49" s="22">
        <v>9</v>
      </c>
      <c r="I49" s="22">
        <v>2</v>
      </c>
      <c r="J49" s="22">
        <v>46</v>
      </c>
      <c r="K49" s="22">
        <v>35</v>
      </c>
      <c r="L49" s="22">
        <v>2</v>
      </c>
      <c r="M49" s="23">
        <f t="shared" si="6"/>
        <v>289</v>
      </c>
    </row>
    <row r="50" spans="1:13" ht="15.75" x14ac:dyDescent="0.25">
      <c r="A50" s="44"/>
      <c r="B50" s="14" t="s">
        <v>31</v>
      </c>
      <c r="C50" s="22">
        <v>0</v>
      </c>
      <c r="D50" s="22">
        <v>4</v>
      </c>
      <c r="E50" s="22">
        <v>0</v>
      </c>
      <c r="F50" s="22">
        <v>0</v>
      </c>
      <c r="G50" s="22">
        <v>45</v>
      </c>
      <c r="H50" s="22">
        <v>2</v>
      </c>
      <c r="I50" s="22">
        <v>2</v>
      </c>
      <c r="J50" s="22">
        <v>11</v>
      </c>
      <c r="K50" s="22">
        <v>3</v>
      </c>
      <c r="L50" s="22">
        <v>0</v>
      </c>
      <c r="M50" s="23">
        <f t="shared" si="6"/>
        <v>67</v>
      </c>
    </row>
    <row r="51" spans="1:13" ht="15.75" x14ac:dyDescent="0.25">
      <c r="A51" s="44"/>
      <c r="B51" s="14" t="s">
        <v>32</v>
      </c>
      <c r="C51" s="22">
        <v>0</v>
      </c>
      <c r="D51" s="22">
        <v>169</v>
      </c>
      <c r="E51" s="22">
        <v>1</v>
      </c>
      <c r="F51" s="22">
        <v>0</v>
      </c>
      <c r="G51" s="22">
        <v>578</v>
      </c>
      <c r="H51" s="22">
        <v>30</v>
      </c>
      <c r="I51" s="22">
        <v>1</v>
      </c>
      <c r="J51" s="22">
        <v>99</v>
      </c>
      <c r="K51" s="22">
        <v>114</v>
      </c>
      <c r="L51" s="22">
        <v>2</v>
      </c>
      <c r="M51" s="23">
        <f t="shared" si="6"/>
        <v>994</v>
      </c>
    </row>
    <row r="52" spans="1:13" ht="15.75" x14ac:dyDescent="0.25">
      <c r="A52" s="44"/>
      <c r="B52" s="14" t="s">
        <v>33</v>
      </c>
      <c r="C52" s="22">
        <v>0</v>
      </c>
      <c r="D52" s="22">
        <v>22</v>
      </c>
      <c r="E52" s="22">
        <v>1</v>
      </c>
      <c r="F52" s="22">
        <v>0</v>
      </c>
      <c r="G52" s="22">
        <v>129</v>
      </c>
      <c r="H52" s="22">
        <v>19</v>
      </c>
      <c r="I52" s="22">
        <v>13</v>
      </c>
      <c r="J52" s="22">
        <v>48</v>
      </c>
      <c r="K52" s="22">
        <v>6</v>
      </c>
      <c r="L52" s="22">
        <v>1</v>
      </c>
      <c r="M52" s="23">
        <f t="shared" si="6"/>
        <v>239</v>
      </c>
    </row>
    <row r="53" spans="1:13" s="6" customFormat="1" ht="15" x14ac:dyDescent="0.2">
      <c r="A53" s="44"/>
      <c r="B53" s="15" t="s">
        <v>0</v>
      </c>
      <c r="C53" s="24">
        <f t="shared" ref="C53" si="25">SUM(C49:C52)</f>
        <v>0</v>
      </c>
      <c r="D53" s="24">
        <f t="shared" ref="D53:L53" si="26">SUM(D49:D52)</f>
        <v>226</v>
      </c>
      <c r="E53" s="24">
        <f t="shared" si="26"/>
        <v>3</v>
      </c>
      <c r="F53" s="24">
        <f t="shared" ref="F53" si="27">SUM(F49:F52)</f>
        <v>0</v>
      </c>
      <c r="G53" s="24">
        <f t="shared" si="26"/>
        <v>915</v>
      </c>
      <c r="H53" s="24">
        <f t="shared" si="26"/>
        <v>60</v>
      </c>
      <c r="I53" s="24">
        <f t="shared" si="26"/>
        <v>18</v>
      </c>
      <c r="J53" s="24">
        <f>SUM(J49:J52)</f>
        <v>204</v>
      </c>
      <c r="K53" s="24">
        <f>SUM(K49:K52)</f>
        <v>158</v>
      </c>
      <c r="L53" s="24">
        <f t="shared" si="26"/>
        <v>5</v>
      </c>
      <c r="M53" s="25">
        <f t="shared" si="6"/>
        <v>1589</v>
      </c>
    </row>
    <row r="54" spans="1:13" s="6" customFormat="1" ht="15.75" x14ac:dyDescent="0.2">
      <c r="A54" s="26"/>
      <c r="B54" s="1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/>
    </row>
    <row r="55" spans="1:13" ht="15.75" x14ac:dyDescent="0.25">
      <c r="A55" s="44">
        <v>12</v>
      </c>
      <c r="B55" s="14" t="s">
        <v>34</v>
      </c>
      <c r="C55" s="22">
        <v>0</v>
      </c>
      <c r="D55" s="22">
        <v>79</v>
      </c>
      <c r="E55" s="22">
        <v>0</v>
      </c>
      <c r="F55" s="22">
        <v>0</v>
      </c>
      <c r="G55" s="22">
        <v>273</v>
      </c>
      <c r="H55" s="22">
        <v>12</v>
      </c>
      <c r="I55" s="22">
        <v>1</v>
      </c>
      <c r="J55" s="22">
        <v>87</v>
      </c>
      <c r="K55" s="22">
        <v>51</v>
      </c>
      <c r="L55" s="22">
        <v>5</v>
      </c>
      <c r="M55" s="23">
        <f t="shared" si="6"/>
        <v>508</v>
      </c>
    </row>
    <row r="56" spans="1:13" ht="15.75" x14ac:dyDescent="0.25">
      <c r="A56" s="44"/>
      <c r="B56" s="14" t="s">
        <v>35</v>
      </c>
      <c r="C56" s="22">
        <v>0</v>
      </c>
      <c r="D56" s="22">
        <v>16</v>
      </c>
      <c r="E56" s="22">
        <v>0</v>
      </c>
      <c r="F56" s="22">
        <v>0</v>
      </c>
      <c r="G56" s="22">
        <v>106</v>
      </c>
      <c r="H56" s="22">
        <v>3</v>
      </c>
      <c r="I56" s="22">
        <v>0</v>
      </c>
      <c r="J56" s="22">
        <v>31</v>
      </c>
      <c r="K56" s="22">
        <v>9</v>
      </c>
      <c r="L56" s="22">
        <v>0</v>
      </c>
      <c r="M56" s="23">
        <f t="shared" si="6"/>
        <v>165</v>
      </c>
    </row>
    <row r="57" spans="1:13" ht="15.75" x14ac:dyDescent="0.25">
      <c r="A57" s="44"/>
      <c r="B57" s="14" t="s">
        <v>36</v>
      </c>
      <c r="C57" s="22">
        <v>0</v>
      </c>
      <c r="D57" s="22">
        <v>6</v>
      </c>
      <c r="E57" s="22">
        <v>0</v>
      </c>
      <c r="F57" s="22">
        <v>0</v>
      </c>
      <c r="G57" s="22">
        <v>65</v>
      </c>
      <c r="H57" s="22">
        <v>5</v>
      </c>
      <c r="I57" s="22">
        <v>0</v>
      </c>
      <c r="J57" s="22">
        <v>29</v>
      </c>
      <c r="K57" s="22">
        <v>7</v>
      </c>
      <c r="L57" s="22">
        <v>1</v>
      </c>
      <c r="M57" s="23">
        <f t="shared" si="6"/>
        <v>113</v>
      </c>
    </row>
    <row r="58" spans="1:13" ht="15.75" x14ac:dyDescent="0.25">
      <c r="A58" s="44"/>
      <c r="B58" s="14" t="s">
        <v>37</v>
      </c>
      <c r="C58" s="22">
        <v>0</v>
      </c>
      <c r="D58" s="22">
        <v>1</v>
      </c>
      <c r="E58" s="22">
        <v>0</v>
      </c>
      <c r="F58" s="22">
        <v>0</v>
      </c>
      <c r="G58" s="22">
        <v>5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3">
        <f t="shared" si="6"/>
        <v>6</v>
      </c>
    </row>
    <row r="59" spans="1:13" ht="15.75" x14ac:dyDescent="0.25">
      <c r="A59" s="44"/>
      <c r="B59" s="14" t="s">
        <v>38</v>
      </c>
      <c r="C59" s="22">
        <v>0</v>
      </c>
      <c r="D59" s="22">
        <v>36</v>
      </c>
      <c r="E59" s="22">
        <v>0</v>
      </c>
      <c r="F59" s="22">
        <v>0</v>
      </c>
      <c r="G59" s="22">
        <v>183</v>
      </c>
      <c r="H59" s="22">
        <v>9</v>
      </c>
      <c r="I59" s="22">
        <v>3</v>
      </c>
      <c r="J59" s="22">
        <v>35</v>
      </c>
      <c r="K59" s="22">
        <v>20</v>
      </c>
      <c r="L59" s="22">
        <v>1</v>
      </c>
      <c r="M59" s="23">
        <f t="shared" si="6"/>
        <v>287</v>
      </c>
    </row>
    <row r="60" spans="1:13" ht="15.75" x14ac:dyDescent="0.25">
      <c r="A60" s="44"/>
      <c r="B60" s="14" t="s">
        <v>39</v>
      </c>
      <c r="C60" s="22">
        <v>0</v>
      </c>
      <c r="D60" s="22">
        <v>12</v>
      </c>
      <c r="E60" s="22">
        <v>0</v>
      </c>
      <c r="F60" s="22">
        <v>0</v>
      </c>
      <c r="G60" s="22">
        <v>62</v>
      </c>
      <c r="H60" s="22">
        <v>3</v>
      </c>
      <c r="I60" s="22">
        <v>0</v>
      </c>
      <c r="J60" s="22">
        <v>24</v>
      </c>
      <c r="K60" s="22">
        <v>18</v>
      </c>
      <c r="L60" s="22">
        <v>1</v>
      </c>
      <c r="M60" s="23">
        <f t="shared" si="6"/>
        <v>120</v>
      </c>
    </row>
    <row r="61" spans="1:13" s="6" customFormat="1" ht="15" x14ac:dyDescent="0.2">
      <c r="A61" s="44"/>
      <c r="B61" s="15" t="s">
        <v>0</v>
      </c>
      <c r="C61" s="24">
        <f t="shared" ref="C61" si="28">SUM(C55:C60)</f>
        <v>0</v>
      </c>
      <c r="D61" s="24">
        <f t="shared" ref="D61:L61" si="29">SUM(D55:D60)</f>
        <v>150</v>
      </c>
      <c r="E61" s="24">
        <f t="shared" si="29"/>
        <v>0</v>
      </c>
      <c r="F61" s="24">
        <f t="shared" ref="F61" si="30">SUM(F55:F60)</f>
        <v>0</v>
      </c>
      <c r="G61" s="24">
        <f t="shared" si="29"/>
        <v>694</v>
      </c>
      <c r="H61" s="24">
        <f t="shared" si="29"/>
        <v>32</v>
      </c>
      <c r="I61" s="24">
        <f t="shared" si="29"/>
        <v>4</v>
      </c>
      <c r="J61" s="24">
        <f>SUM(J55:J60)</f>
        <v>206</v>
      </c>
      <c r="K61" s="24">
        <f>SUM(K55:K60)</f>
        <v>105</v>
      </c>
      <c r="L61" s="24">
        <f t="shared" si="29"/>
        <v>8</v>
      </c>
      <c r="M61" s="25">
        <f t="shared" si="6"/>
        <v>1199</v>
      </c>
    </row>
    <row r="62" spans="1:13" ht="15.75" x14ac:dyDescent="0.25">
      <c r="A62" s="26"/>
      <c r="B62" s="1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3"/>
    </row>
    <row r="63" spans="1:13" ht="15.75" x14ac:dyDescent="0.25">
      <c r="A63" s="44">
        <v>13</v>
      </c>
      <c r="B63" s="14" t="s">
        <v>40</v>
      </c>
      <c r="C63" s="22">
        <v>0</v>
      </c>
      <c r="D63" s="22">
        <v>8</v>
      </c>
      <c r="E63" s="22">
        <v>0</v>
      </c>
      <c r="F63" s="22">
        <v>0</v>
      </c>
      <c r="G63" s="22">
        <v>99</v>
      </c>
      <c r="H63" s="22">
        <v>2</v>
      </c>
      <c r="I63" s="22">
        <v>0</v>
      </c>
      <c r="J63" s="22">
        <v>9</v>
      </c>
      <c r="K63" s="22">
        <v>2</v>
      </c>
      <c r="L63" s="22">
        <v>1</v>
      </c>
      <c r="M63" s="23">
        <f t="shared" si="6"/>
        <v>121</v>
      </c>
    </row>
    <row r="64" spans="1:13" ht="15.75" x14ac:dyDescent="0.25">
      <c r="A64" s="44"/>
      <c r="B64" s="14" t="s">
        <v>41</v>
      </c>
      <c r="C64" s="22">
        <v>0</v>
      </c>
      <c r="D64" s="22">
        <v>75</v>
      </c>
      <c r="E64" s="22">
        <v>1</v>
      </c>
      <c r="F64" s="22">
        <v>0</v>
      </c>
      <c r="G64" s="22">
        <v>216</v>
      </c>
      <c r="H64" s="22">
        <v>6</v>
      </c>
      <c r="I64" s="22">
        <v>0</v>
      </c>
      <c r="J64" s="22">
        <v>62</v>
      </c>
      <c r="K64" s="22">
        <v>5</v>
      </c>
      <c r="L64" s="22">
        <v>2</v>
      </c>
      <c r="M64" s="23">
        <f t="shared" si="6"/>
        <v>367</v>
      </c>
    </row>
    <row r="65" spans="1:13" ht="15.75" x14ac:dyDescent="0.25">
      <c r="A65" s="44"/>
      <c r="B65" s="14" t="s">
        <v>42</v>
      </c>
      <c r="C65" s="22">
        <v>0</v>
      </c>
      <c r="D65" s="22">
        <v>119</v>
      </c>
      <c r="E65" s="22">
        <v>0</v>
      </c>
      <c r="F65" s="22">
        <v>0</v>
      </c>
      <c r="G65" s="22">
        <v>463</v>
      </c>
      <c r="H65" s="22">
        <v>22</v>
      </c>
      <c r="I65" s="22">
        <v>1</v>
      </c>
      <c r="J65" s="22">
        <v>49</v>
      </c>
      <c r="K65" s="22">
        <v>15</v>
      </c>
      <c r="L65" s="22">
        <v>1</v>
      </c>
      <c r="M65" s="23">
        <f t="shared" si="6"/>
        <v>670</v>
      </c>
    </row>
    <row r="66" spans="1:13" ht="15.75" x14ac:dyDescent="0.25">
      <c r="A66" s="44"/>
      <c r="B66" s="14" t="s">
        <v>43</v>
      </c>
      <c r="C66" s="22">
        <v>0</v>
      </c>
      <c r="D66" s="22">
        <v>1</v>
      </c>
      <c r="E66" s="22">
        <v>0</v>
      </c>
      <c r="F66" s="22">
        <v>0</v>
      </c>
      <c r="G66" s="22">
        <v>43</v>
      </c>
      <c r="H66" s="22">
        <v>2</v>
      </c>
      <c r="I66" s="22">
        <v>0</v>
      </c>
      <c r="J66" s="22">
        <v>3</v>
      </c>
      <c r="K66" s="22">
        <v>1</v>
      </c>
      <c r="L66" s="22">
        <v>1</v>
      </c>
      <c r="M66" s="23">
        <f t="shared" si="6"/>
        <v>51</v>
      </c>
    </row>
    <row r="67" spans="1:13" ht="15.75" x14ac:dyDescent="0.25">
      <c r="A67" s="44"/>
      <c r="B67" s="14" t="s">
        <v>44</v>
      </c>
      <c r="C67" s="22">
        <v>0</v>
      </c>
      <c r="D67" s="22">
        <v>5</v>
      </c>
      <c r="E67" s="22">
        <v>0</v>
      </c>
      <c r="F67" s="22">
        <v>0</v>
      </c>
      <c r="G67" s="22">
        <v>38</v>
      </c>
      <c r="H67" s="22">
        <v>2</v>
      </c>
      <c r="I67" s="22">
        <v>0</v>
      </c>
      <c r="J67" s="22">
        <v>1</v>
      </c>
      <c r="K67" s="22">
        <v>2</v>
      </c>
      <c r="L67" s="22">
        <v>0</v>
      </c>
      <c r="M67" s="23">
        <f t="shared" si="6"/>
        <v>48</v>
      </c>
    </row>
    <row r="68" spans="1:13" ht="15.75" x14ac:dyDescent="0.25">
      <c r="A68" s="44"/>
      <c r="B68" s="14" t="s">
        <v>45</v>
      </c>
      <c r="C68" s="22">
        <v>0</v>
      </c>
      <c r="D68" s="22">
        <v>8</v>
      </c>
      <c r="E68" s="22">
        <v>0</v>
      </c>
      <c r="F68" s="22">
        <v>0</v>
      </c>
      <c r="G68" s="22">
        <v>65</v>
      </c>
      <c r="H68" s="22">
        <v>3</v>
      </c>
      <c r="I68" s="22">
        <v>0</v>
      </c>
      <c r="J68" s="22">
        <v>2</v>
      </c>
      <c r="K68" s="22">
        <v>4</v>
      </c>
      <c r="L68" s="22">
        <v>0</v>
      </c>
      <c r="M68" s="23">
        <f t="shared" si="6"/>
        <v>82</v>
      </c>
    </row>
    <row r="69" spans="1:13" ht="15.75" x14ac:dyDescent="0.25">
      <c r="A69" s="44"/>
      <c r="B69" s="14" t="s">
        <v>46</v>
      </c>
      <c r="C69" s="22">
        <v>0</v>
      </c>
      <c r="D69" s="22">
        <v>8</v>
      </c>
      <c r="E69" s="22">
        <v>0</v>
      </c>
      <c r="F69" s="22">
        <v>0</v>
      </c>
      <c r="G69" s="22">
        <v>98</v>
      </c>
      <c r="H69" s="22">
        <v>2</v>
      </c>
      <c r="I69" s="22">
        <v>2</v>
      </c>
      <c r="J69" s="22">
        <v>15</v>
      </c>
      <c r="K69" s="22">
        <v>12</v>
      </c>
      <c r="L69" s="22">
        <v>0</v>
      </c>
      <c r="M69" s="23">
        <f t="shared" si="6"/>
        <v>137</v>
      </c>
    </row>
    <row r="70" spans="1:13" s="6" customFormat="1" ht="15" x14ac:dyDescent="0.2">
      <c r="A70" s="44"/>
      <c r="B70" s="15" t="s">
        <v>0</v>
      </c>
      <c r="C70" s="24">
        <f t="shared" ref="C70" si="31">SUM(C63:C69)</f>
        <v>0</v>
      </c>
      <c r="D70" s="24">
        <f t="shared" ref="D70:L70" si="32">SUM(D63:D69)</f>
        <v>224</v>
      </c>
      <c r="E70" s="24">
        <f t="shared" si="32"/>
        <v>1</v>
      </c>
      <c r="F70" s="24">
        <f t="shared" ref="F70" si="33">SUM(F63:F69)</f>
        <v>0</v>
      </c>
      <c r="G70" s="24">
        <f t="shared" si="32"/>
        <v>1022</v>
      </c>
      <c r="H70" s="24">
        <f t="shared" si="32"/>
        <v>39</v>
      </c>
      <c r="I70" s="24">
        <f t="shared" si="32"/>
        <v>3</v>
      </c>
      <c r="J70" s="24">
        <f>SUM(J63:J69)</f>
        <v>141</v>
      </c>
      <c r="K70" s="24">
        <f>SUM(K63:K69)</f>
        <v>41</v>
      </c>
      <c r="L70" s="24">
        <f t="shared" si="32"/>
        <v>5</v>
      </c>
      <c r="M70" s="25">
        <f t="shared" si="6"/>
        <v>1476</v>
      </c>
    </row>
    <row r="71" spans="1:13" ht="15.75" x14ac:dyDescent="0.25">
      <c r="A71" s="26"/>
      <c r="B71" s="1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</row>
    <row r="72" spans="1:13" ht="15.75" x14ac:dyDescent="0.25">
      <c r="A72" s="44">
        <v>14</v>
      </c>
      <c r="B72" s="14" t="s">
        <v>47</v>
      </c>
      <c r="C72" s="22">
        <v>0</v>
      </c>
      <c r="D72" s="22">
        <v>15</v>
      </c>
      <c r="E72" s="22">
        <v>1</v>
      </c>
      <c r="F72" s="22">
        <v>0</v>
      </c>
      <c r="G72" s="22">
        <v>63</v>
      </c>
      <c r="H72" s="22">
        <v>12</v>
      </c>
      <c r="I72" s="22">
        <v>3</v>
      </c>
      <c r="J72" s="22">
        <v>22</v>
      </c>
      <c r="K72" s="22">
        <v>8</v>
      </c>
      <c r="L72" s="22">
        <v>1</v>
      </c>
      <c r="M72" s="23">
        <f t="shared" si="6"/>
        <v>125</v>
      </c>
    </row>
    <row r="73" spans="1:13" ht="15.75" x14ac:dyDescent="0.25">
      <c r="A73" s="44"/>
      <c r="B73" s="14" t="s">
        <v>48</v>
      </c>
      <c r="C73" s="22">
        <v>0</v>
      </c>
      <c r="D73" s="22">
        <v>58</v>
      </c>
      <c r="E73" s="22">
        <v>0</v>
      </c>
      <c r="F73" s="22">
        <v>0</v>
      </c>
      <c r="G73" s="22">
        <v>162</v>
      </c>
      <c r="H73" s="22">
        <v>6</v>
      </c>
      <c r="I73" s="22">
        <v>2</v>
      </c>
      <c r="J73" s="22">
        <v>28</v>
      </c>
      <c r="K73" s="22">
        <v>19</v>
      </c>
      <c r="L73" s="22">
        <v>1</v>
      </c>
      <c r="M73" s="23">
        <f t="shared" si="6"/>
        <v>276</v>
      </c>
    </row>
    <row r="74" spans="1:13" ht="15.75" x14ac:dyDescent="0.25">
      <c r="A74" s="44"/>
      <c r="B74" s="14" t="s">
        <v>49</v>
      </c>
      <c r="C74" s="22">
        <v>0</v>
      </c>
      <c r="D74" s="22">
        <v>43</v>
      </c>
      <c r="E74" s="22">
        <v>0</v>
      </c>
      <c r="F74" s="22">
        <v>0</v>
      </c>
      <c r="G74" s="22">
        <v>138</v>
      </c>
      <c r="H74" s="22">
        <v>9</v>
      </c>
      <c r="I74" s="22">
        <v>1</v>
      </c>
      <c r="J74" s="22">
        <v>68</v>
      </c>
      <c r="K74" s="22">
        <v>16</v>
      </c>
      <c r="L74" s="22">
        <v>1</v>
      </c>
      <c r="M74" s="23">
        <f t="shared" si="6"/>
        <v>276</v>
      </c>
    </row>
    <row r="75" spans="1:13" s="6" customFormat="1" ht="15" x14ac:dyDescent="0.2">
      <c r="A75" s="44"/>
      <c r="B75" s="15" t="s">
        <v>0</v>
      </c>
      <c r="C75" s="24">
        <f t="shared" ref="C75" si="34">SUM(C72:C74)</f>
        <v>0</v>
      </c>
      <c r="D75" s="24">
        <f t="shared" ref="D75:L75" si="35">SUM(D72:D74)</f>
        <v>116</v>
      </c>
      <c r="E75" s="24">
        <f t="shared" si="35"/>
        <v>1</v>
      </c>
      <c r="F75" s="24">
        <f t="shared" ref="F75" si="36">SUM(F72:F74)</f>
        <v>0</v>
      </c>
      <c r="G75" s="24">
        <f t="shared" si="35"/>
        <v>363</v>
      </c>
      <c r="H75" s="24">
        <f t="shared" si="35"/>
        <v>27</v>
      </c>
      <c r="I75" s="24">
        <f t="shared" si="35"/>
        <v>6</v>
      </c>
      <c r="J75" s="24">
        <f>SUM(J72:J74)</f>
        <v>118</v>
      </c>
      <c r="K75" s="24">
        <f>SUM(K72:K74)</f>
        <v>43</v>
      </c>
      <c r="L75" s="24">
        <f t="shared" si="35"/>
        <v>3</v>
      </c>
      <c r="M75" s="25">
        <f t="shared" ref="M75" si="37">SUM(C75:L75)</f>
        <v>677</v>
      </c>
    </row>
    <row r="76" spans="1:13" ht="15.75" x14ac:dyDescent="0.25">
      <c r="A76" s="26"/>
      <c r="B76" s="1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/>
    </row>
    <row r="77" spans="1:13" ht="15.75" x14ac:dyDescent="0.25">
      <c r="A77" s="44">
        <v>15</v>
      </c>
      <c r="B77" s="14" t="s">
        <v>50</v>
      </c>
      <c r="C77" s="22">
        <v>0</v>
      </c>
      <c r="D77" s="22">
        <v>5</v>
      </c>
      <c r="E77" s="22">
        <v>0</v>
      </c>
      <c r="F77" s="22">
        <v>0</v>
      </c>
      <c r="G77" s="22">
        <v>33</v>
      </c>
      <c r="H77" s="22">
        <v>0</v>
      </c>
      <c r="I77" s="22">
        <v>1</v>
      </c>
      <c r="J77" s="22">
        <v>7</v>
      </c>
      <c r="K77" s="22">
        <v>8</v>
      </c>
      <c r="L77" s="22">
        <v>0</v>
      </c>
      <c r="M77" s="23">
        <f t="shared" ref="M77:M97" si="38">SUM(C77:L77)</f>
        <v>54</v>
      </c>
    </row>
    <row r="78" spans="1:13" ht="15.75" x14ac:dyDescent="0.25">
      <c r="A78" s="44"/>
      <c r="B78" s="14" t="s">
        <v>51</v>
      </c>
      <c r="C78" s="22">
        <v>0</v>
      </c>
      <c r="D78" s="22">
        <v>0</v>
      </c>
      <c r="E78" s="22">
        <v>0</v>
      </c>
      <c r="F78" s="22">
        <v>0</v>
      </c>
      <c r="G78" s="22">
        <v>12</v>
      </c>
      <c r="H78" s="22">
        <v>0</v>
      </c>
      <c r="I78" s="22">
        <v>0</v>
      </c>
      <c r="J78" s="22">
        <v>2</v>
      </c>
      <c r="K78" s="22">
        <v>6</v>
      </c>
      <c r="L78" s="22">
        <v>0</v>
      </c>
      <c r="M78" s="23">
        <f t="shared" si="38"/>
        <v>20</v>
      </c>
    </row>
    <row r="79" spans="1:13" ht="15.75" x14ac:dyDescent="0.25">
      <c r="A79" s="44"/>
      <c r="B79" s="14" t="s">
        <v>52</v>
      </c>
      <c r="C79" s="22">
        <v>0</v>
      </c>
      <c r="D79" s="22">
        <v>0</v>
      </c>
      <c r="E79" s="22">
        <v>0</v>
      </c>
      <c r="F79" s="22">
        <v>0</v>
      </c>
      <c r="G79" s="22">
        <v>21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3">
        <f t="shared" si="38"/>
        <v>21</v>
      </c>
    </row>
    <row r="80" spans="1:13" ht="15.75" x14ac:dyDescent="0.25">
      <c r="A80" s="44"/>
      <c r="B80" s="14" t="s">
        <v>53</v>
      </c>
      <c r="C80" s="22">
        <v>0</v>
      </c>
      <c r="D80" s="22">
        <v>36</v>
      </c>
      <c r="E80" s="22">
        <v>0</v>
      </c>
      <c r="F80" s="22">
        <v>0</v>
      </c>
      <c r="G80" s="22">
        <v>132</v>
      </c>
      <c r="H80" s="22">
        <v>1</v>
      </c>
      <c r="I80" s="22">
        <v>6</v>
      </c>
      <c r="J80" s="22">
        <v>59</v>
      </c>
      <c r="K80" s="22">
        <v>36</v>
      </c>
      <c r="L80" s="22">
        <v>2</v>
      </c>
      <c r="M80" s="23">
        <f t="shared" si="38"/>
        <v>272</v>
      </c>
    </row>
    <row r="81" spans="1:13" s="6" customFormat="1" ht="15" x14ac:dyDescent="0.2">
      <c r="A81" s="44"/>
      <c r="B81" s="15" t="s">
        <v>0</v>
      </c>
      <c r="C81" s="24">
        <f t="shared" ref="C81" si="39">SUM(C77:C80)</f>
        <v>0</v>
      </c>
      <c r="D81" s="24">
        <f t="shared" ref="D81:L81" si="40">SUM(D77:D80)</f>
        <v>41</v>
      </c>
      <c r="E81" s="24">
        <f t="shared" si="40"/>
        <v>0</v>
      </c>
      <c r="F81" s="24">
        <f t="shared" ref="F81" si="41">SUM(F77:F80)</f>
        <v>0</v>
      </c>
      <c r="G81" s="24">
        <f t="shared" si="40"/>
        <v>198</v>
      </c>
      <c r="H81" s="24">
        <f t="shared" si="40"/>
        <v>1</v>
      </c>
      <c r="I81" s="24">
        <f t="shared" si="40"/>
        <v>7</v>
      </c>
      <c r="J81" s="24">
        <f>SUM(J77:J80)</f>
        <v>68</v>
      </c>
      <c r="K81" s="24">
        <f>SUM(K77:K80)</f>
        <v>50</v>
      </c>
      <c r="L81" s="24">
        <f t="shared" si="40"/>
        <v>2</v>
      </c>
      <c r="M81" s="25">
        <f t="shared" si="38"/>
        <v>367</v>
      </c>
    </row>
    <row r="82" spans="1:13" ht="15.75" x14ac:dyDescent="0.25">
      <c r="A82" s="26"/>
      <c r="B82" s="1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</row>
    <row r="83" spans="1:13" ht="15.75" x14ac:dyDescent="0.25">
      <c r="A83" s="44">
        <v>16</v>
      </c>
      <c r="B83" s="14" t="s">
        <v>54</v>
      </c>
      <c r="C83" s="22">
        <v>0</v>
      </c>
      <c r="D83" s="22">
        <v>21</v>
      </c>
      <c r="E83" s="22">
        <v>0</v>
      </c>
      <c r="F83" s="22">
        <v>0</v>
      </c>
      <c r="G83" s="22">
        <v>69</v>
      </c>
      <c r="H83" s="22">
        <v>2</v>
      </c>
      <c r="I83" s="22">
        <v>2</v>
      </c>
      <c r="J83" s="22">
        <v>33</v>
      </c>
      <c r="K83" s="22">
        <v>7</v>
      </c>
      <c r="L83" s="22">
        <v>0</v>
      </c>
      <c r="M83" s="23">
        <f t="shared" si="38"/>
        <v>134</v>
      </c>
    </row>
    <row r="84" spans="1:13" ht="15.75" x14ac:dyDescent="0.25">
      <c r="A84" s="44"/>
      <c r="B84" s="14" t="s">
        <v>55</v>
      </c>
      <c r="C84" s="22">
        <v>0</v>
      </c>
      <c r="D84" s="22">
        <v>8</v>
      </c>
      <c r="E84" s="22">
        <v>0</v>
      </c>
      <c r="F84" s="22">
        <v>0</v>
      </c>
      <c r="G84" s="22">
        <v>49</v>
      </c>
      <c r="H84" s="22">
        <v>3</v>
      </c>
      <c r="I84" s="22">
        <v>2</v>
      </c>
      <c r="J84" s="22">
        <v>13</v>
      </c>
      <c r="K84" s="22">
        <v>3</v>
      </c>
      <c r="L84" s="22">
        <v>0</v>
      </c>
      <c r="M84" s="23">
        <f t="shared" si="38"/>
        <v>78</v>
      </c>
    </row>
    <row r="85" spans="1:13" ht="15.75" x14ac:dyDescent="0.25">
      <c r="A85" s="44"/>
      <c r="B85" s="14" t="s">
        <v>56</v>
      </c>
      <c r="C85" s="22">
        <v>0</v>
      </c>
      <c r="D85" s="22">
        <v>98</v>
      </c>
      <c r="E85" s="22">
        <v>0</v>
      </c>
      <c r="F85" s="22">
        <v>0</v>
      </c>
      <c r="G85" s="22">
        <v>279</v>
      </c>
      <c r="H85" s="22">
        <v>14</v>
      </c>
      <c r="I85" s="22">
        <v>3</v>
      </c>
      <c r="J85" s="22">
        <v>102</v>
      </c>
      <c r="K85" s="22">
        <v>67</v>
      </c>
      <c r="L85" s="22">
        <v>2</v>
      </c>
      <c r="M85" s="23">
        <f t="shared" si="38"/>
        <v>565</v>
      </c>
    </row>
    <row r="86" spans="1:13" s="6" customFormat="1" ht="15" x14ac:dyDescent="0.2">
      <c r="A86" s="44"/>
      <c r="B86" s="15" t="s">
        <v>0</v>
      </c>
      <c r="C86" s="24">
        <f t="shared" ref="C86" si="42">SUM(C83:C85)</f>
        <v>0</v>
      </c>
      <c r="D86" s="24">
        <f t="shared" ref="D86:L86" si="43">SUM(D83:D85)</f>
        <v>127</v>
      </c>
      <c r="E86" s="24">
        <f t="shared" si="43"/>
        <v>0</v>
      </c>
      <c r="F86" s="24">
        <f t="shared" ref="F86" si="44">SUM(F83:F85)</f>
        <v>0</v>
      </c>
      <c r="G86" s="24">
        <f t="shared" si="43"/>
        <v>397</v>
      </c>
      <c r="H86" s="24">
        <f t="shared" si="43"/>
        <v>19</v>
      </c>
      <c r="I86" s="24">
        <f t="shared" si="43"/>
        <v>7</v>
      </c>
      <c r="J86" s="24">
        <f>SUM(J83:J85)</f>
        <v>148</v>
      </c>
      <c r="K86" s="24">
        <f>SUM(K83:K85)</f>
        <v>77</v>
      </c>
      <c r="L86" s="24">
        <f t="shared" si="43"/>
        <v>2</v>
      </c>
      <c r="M86" s="25">
        <f t="shared" si="38"/>
        <v>777</v>
      </c>
    </row>
    <row r="87" spans="1:13" ht="15.75" x14ac:dyDescent="0.25">
      <c r="A87" s="26"/>
      <c r="B87" s="1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</row>
    <row r="88" spans="1:13" ht="15.75" x14ac:dyDescent="0.25">
      <c r="A88" s="44">
        <v>17</v>
      </c>
      <c r="B88" s="14" t="s">
        <v>57</v>
      </c>
      <c r="C88" s="22">
        <v>0</v>
      </c>
      <c r="D88" s="22">
        <v>7571</v>
      </c>
      <c r="E88" s="22">
        <v>14</v>
      </c>
      <c r="F88" s="22">
        <v>4</v>
      </c>
      <c r="G88" s="22">
        <v>10046</v>
      </c>
      <c r="H88" s="22">
        <v>356</v>
      </c>
      <c r="I88" s="22">
        <v>197</v>
      </c>
      <c r="J88" s="22">
        <v>439</v>
      </c>
      <c r="K88" s="22">
        <v>754</v>
      </c>
      <c r="L88" s="22">
        <v>42</v>
      </c>
      <c r="M88" s="23">
        <f t="shared" si="38"/>
        <v>19423</v>
      </c>
    </row>
    <row r="89" spans="1:13" ht="15.75" x14ac:dyDescent="0.25">
      <c r="A89" s="44"/>
      <c r="B89" s="14" t="s">
        <v>58</v>
      </c>
      <c r="C89" s="22">
        <v>0</v>
      </c>
      <c r="D89" s="22">
        <v>483</v>
      </c>
      <c r="E89" s="22">
        <v>1</v>
      </c>
      <c r="F89" s="22">
        <v>0</v>
      </c>
      <c r="G89" s="22">
        <v>768</v>
      </c>
      <c r="H89" s="22">
        <v>66</v>
      </c>
      <c r="I89" s="22">
        <v>1</v>
      </c>
      <c r="J89" s="22">
        <v>66</v>
      </c>
      <c r="K89" s="22">
        <v>28</v>
      </c>
      <c r="L89" s="22">
        <v>2</v>
      </c>
      <c r="M89" s="23">
        <f t="shared" si="38"/>
        <v>1415</v>
      </c>
    </row>
    <row r="90" spans="1:13" s="6" customFormat="1" ht="15" x14ac:dyDescent="0.2">
      <c r="A90" s="44"/>
      <c r="B90" s="15" t="s">
        <v>0</v>
      </c>
      <c r="C90" s="24">
        <f t="shared" ref="C90" si="45">SUM(C88:C89)</f>
        <v>0</v>
      </c>
      <c r="D90" s="24">
        <f t="shared" ref="D90:L90" si="46">SUM(D88:D89)</f>
        <v>8054</v>
      </c>
      <c r="E90" s="24">
        <f t="shared" si="46"/>
        <v>15</v>
      </c>
      <c r="F90" s="24">
        <f t="shared" ref="F90" si="47">SUM(F88:F89)</f>
        <v>4</v>
      </c>
      <c r="G90" s="24">
        <f t="shared" si="46"/>
        <v>10814</v>
      </c>
      <c r="H90" s="24">
        <f t="shared" si="46"/>
        <v>422</v>
      </c>
      <c r="I90" s="24">
        <f t="shared" si="46"/>
        <v>198</v>
      </c>
      <c r="J90" s="24">
        <f>SUM(J88:J89)</f>
        <v>505</v>
      </c>
      <c r="K90" s="24">
        <f>SUM(K88:K89)</f>
        <v>782</v>
      </c>
      <c r="L90" s="24">
        <f t="shared" si="46"/>
        <v>44</v>
      </c>
      <c r="M90" s="25">
        <f t="shared" si="38"/>
        <v>20838</v>
      </c>
    </row>
    <row r="91" spans="1:13" ht="15.75" x14ac:dyDescent="0.25">
      <c r="A91" s="26"/>
      <c r="B91" s="14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3"/>
    </row>
    <row r="92" spans="1:13" ht="15.75" x14ac:dyDescent="0.25">
      <c r="A92" s="44">
        <v>18</v>
      </c>
      <c r="B92" s="14" t="s">
        <v>74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5</v>
      </c>
      <c r="J92" s="22">
        <v>757</v>
      </c>
      <c r="K92" s="22">
        <v>411</v>
      </c>
      <c r="L92" s="22">
        <v>0</v>
      </c>
      <c r="M92" s="23">
        <f t="shared" si="38"/>
        <v>1173</v>
      </c>
    </row>
    <row r="93" spans="1:13" ht="15.75" x14ac:dyDescent="0.25">
      <c r="A93" s="44"/>
      <c r="B93" s="14" t="s">
        <v>62</v>
      </c>
      <c r="C93" s="22">
        <v>1</v>
      </c>
      <c r="D93" s="22">
        <v>9918</v>
      </c>
      <c r="E93" s="22">
        <v>12</v>
      </c>
      <c r="F93" s="22">
        <v>3</v>
      </c>
      <c r="G93" s="22">
        <v>9998</v>
      </c>
      <c r="H93" s="22">
        <v>484</v>
      </c>
      <c r="I93" s="22">
        <v>44</v>
      </c>
      <c r="J93" s="22">
        <v>224</v>
      </c>
      <c r="K93" s="22">
        <v>108</v>
      </c>
      <c r="L93" s="22">
        <v>41</v>
      </c>
      <c r="M93" s="23">
        <f t="shared" si="38"/>
        <v>20833</v>
      </c>
    </row>
    <row r="94" spans="1:13" ht="15.75" x14ac:dyDescent="0.25">
      <c r="A94" s="44"/>
      <c r="B94" s="14" t="s">
        <v>59</v>
      </c>
      <c r="C94" s="22">
        <v>0</v>
      </c>
      <c r="D94" s="22">
        <v>1344</v>
      </c>
      <c r="E94" s="22">
        <v>6</v>
      </c>
      <c r="F94" s="22">
        <v>2</v>
      </c>
      <c r="G94" s="22">
        <v>3150</v>
      </c>
      <c r="H94" s="22">
        <v>256</v>
      </c>
      <c r="I94" s="22">
        <v>64</v>
      </c>
      <c r="J94" s="22">
        <v>304</v>
      </c>
      <c r="K94" s="22">
        <v>169</v>
      </c>
      <c r="L94" s="22">
        <v>12</v>
      </c>
      <c r="M94" s="23">
        <f t="shared" si="38"/>
        <v>5307</v>
      </c>
    </row>
    <row r="95" spans="1:13" ht="15.75" x14ac:dyDescent="0.25">
      <c r="A95" s="44"/>
      <c r="B95" s="14" t="s">
        <v>60</v>
      </c>
      <c r="C95" s="22">
        <v>0</v>
      </c>
      <c r="D95" s="22">
        <v>10</v>
      </c>
      <c r="E95" s="22">
        <v>0</v>
      </c>
      <c r="F95" s="22">
        <v>0</v>
      </c>
      <c r="G95" s="22">
        <v>253</v>
      </c>
      <c r="H95" s="22">
        <v>14</v>
      </c>
      <c r="I95" s="22">
        <v>1</v>
      </c>
      <c r="J95" s="22">
        <v>34</v>
      </c>
      <c r="K95" s="22">
        <v>4</v>
      </c>
      <c r="L95" s="22">
        <v>2</v>
      </c>
      <c r="M95" s="23">
        <f t="shared" si="38"/>
        <v>318</v>
      </c>
    </row>
    <row r="96" spans="1:13" s="6" customFormat="1" ht="15.75" x14ac:dyDescent="0.25">
      <c r="A96" s="44"/>
      <c r="B96" s="14" t="s">
        <v>61</v>
      </c>
      <c r="C96" s="22">
        <v>0</v>
      </c>
      <c r="D96" s="22">
        <v>9</v>
      </c>
      <c r="E96" s="22">
        <v>0</v>
      </c>
      <c r="F96" s="22">
        <v>0</v>
      </c>
      <c r="G96" s="22">
        <v>99</v>
      </c>
      <c r="H96" s="22">
        <v>3</v>
      </c>
      <c r="I96" s="22">
        <v>4</v>
      </c>
      <c r="J96" s="22">
        <v>25</v>
      </c>
      <c r="K96" s="22">
        <v>19</v>
      </c>
      <c r="L96" s="22">
        <v>1</v>
      </c>
      <c r="M96" s="23">
        <f t="shared" si="38"/>
        <v>160</v>
      </c>
    </row>
    <row r="97" spans="1:13" ht="15" x14ac:dyDescent="0.2">
      <c r="A97" s="44"/>
      <c r="B97" s="15" t="s">
        <v>0</v>
      </c>
      <c r="C97" s="24">
        <f t="shared" ref="C97" si="48">SUM(C92:C96)</f>
        <v>1</v>
      </c>
      <c r="D97" s="24">
        <f t="shared" ref="D97:L97" si="49">SUM(D92:D96)</f>
        <v>11281</v>
      </c>
      <c r="E97" s="24">
        <f t="shared" si="49"/>
        <v>18</v>
      </c>
      <c r="F97" s="24">
        <f t="shared" ref="F97" si="50">SUM(F92:F96)</f>
        <v>5</v>
      </c>
      <c r="G97" s="24">
        <f t="shared" si="49"/>
        <v>13500</v>
      </c>
      <c r="H97" s="24">
        <f t="shared" si="49"/>
        <v>757</v>
      </c>
      <c r="I97" s="24">
        <f t="shared" si="49"/>
        <v>118</v>
      </c>
      <c r="J97" s="24">
        <f>SUM(J92:J96)</f>
        <v>1344</v>
      </c>
      <c r="K97" s="24">
        <f>SUM(K92:K96)</f>
        <v>711</v>
      </c>
      <c r="L97" s="24">
        <f t="shared" si="49"/>
        <v>56</v>
      </c>
      <c r="M97" s="25">
        <f t="shared" si="38"/>
        <v>27791</v>
      </c>
    </row>
    <row r="98" spans="1:13" ht="15.75" x14ac:dyDescent="0.25">
      <c r="A98" s="26"/>
      <c r="B98" s="14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3"/>
    </row>
    <row r="99" spans="1:13" ht="15.75" x14ac:dyDescent="0.25">
      <c r="A99" s="26">
        <v>19</v>
      </c>
      <c r="B99" s="14" t="s">
        <v>63</v>
      </c>
      <c r="C99" s="24">
        <v>0</v>
      </c>
      <c r="D99" s="24">
        <v>2260</v>
      </c>
      <c r="E99" s="24">
        <v>13</v>
      </c>
      <c r="F99" s="24">
        <v>4</v>
      </c>
      <c r="G99" s="24">
        <v>5342</v>
      </c>
      <c r="H99" s="24">
        <v>193</v>
      </c>
      <c r="I99" s="24">
        <v>107</v>
      </c>
      <c r="J99" s="24">
        <v>356</v>
      </c>
      <c r="K99" s="24">
        <v>650</v>
      </c>
      <c r="L99" s="24">
        <v>28</v>
      </c>
      <c r="M99" s="25">
        <f>SUM(D99:L99)</f>
        <v>8953</v>
      </c>
    </row>
    <row r="100" spans="1:13" ht="15.75" x14ac:dyDescent="0.25">
      <c r="A100" s="26"/>
      <c r="B100" s="14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3"/>
    </row>
    <row r="101" spans="1:13" ht="15.75" x14ac:dyDescent="0.25">
      <c r="A101" s="44">
        <v>20</v>
      </c>
      <c r="B101" s="14" t="s">
        <v>64</v>
      </c>
      <c r="C101" s="22">
        <v>8</v>
      </c>
      <c r="D101" s="22">
        <v>1164</v>
      </c>
      <c r="E101" s="22">
        <v>6</v>
      </c>
      <c r="F101" s="22">
        <v>0</v>
      </c>
      <c r="G101" s="22">
        <v>1595</v>
      </c>
      <c r="H101" s="22">
        <v>257</v>
      </c>
      <c r="I101" s="22">
        <v>17</v>
      </c>
      <c r="J101" s="22">
        <v>320</v>
      </c>
      <c r="K101" s="22">
        <v>124</v>
      </c>
      <c r="L101" s="22">
        <v>8</v>
      </c>
      <c r="M101" s="23">
        <f t="shared" ref="M101:M109" si="51">SUM(C101:L101)</f>
        <v>3499</v>
      </c>
    </row>
    <row r="102" spans="1:13" s="6" customFormat="1" ht="15.75" x14ac:dyDescent="0.25">
      <c r="A102" s="44"/>
      <c r="B102" s="14" t="s">
        <v>65</v>
      </c>
      <c r="C102" s="22">
        <v>1</v>
      </c>
      <c r="D102" s="22">
        <v>173</v>
      </c>
      <c r="E102" s="22">
        <v>0</v>
      </c>
      <c r="F102" s="22">
        <v>0</v>
      </c>
      <c r="G102" s="22">
        <v>781</v>
      </c>
      <c r="H102" s="22">
        <v>91</v>
      </c>
      <c r="I102" s="22">
        <v>12</v>
      </c>
      <c r="J102" s="22">
        <v>176</v>
      </c>
      <c r="K102" s="22">
        <v>73</v>
      </c>
      <c r="L102" s="22">
        <v>3</v>
      </c>
      <c r="M102" s="23">
        <f t="shared" si="51"/>
        <v>1310</v>
      </c>
    </row>
    <row r="103" spans="1:13" ht="15" x14ac:dyDescent="0.2">
      <c r="A103" s="44"/>
      <c r="B103" s="15" t="s">
        <v>0</v>
      </c>
      <c r="C103" s="24">
        <f t="shared" ref="C103" si="52">SUM(C101:C102)</f>
        <v>9</v>
      </c>
      <c r="D103" s="24">
        <f t="shared" ref="D103:L103" si="53">SUM(D101:D102)</f>
        <v>1337</v>
      </c>
      <c r="E103" s="24">
        <f t="shared" si="53"/>
        <v>6</v>
      </c>
      <c r="F103" s="24">
        <f t="shared" ref="F103" si="54">SUM(F101:F102)</f>
        <v>0</v>
      </c>
      <c r="G103" s="24">
        <f t="shared" si="53"/>
        <v>2376</v>
      </c>
      <c r="H103" s="24">
        <f t="shared" si="53"/>
        <v>348</v>
      </c>
      <c r="I103" s="24">
        <f t="shared" si="53"/>
        <v>29</v>
      </c>
      <c r="J103" s="24">
        <f>SUM(J101:J102)</f>
        <v>496</v>
      </c>
      <c r="K103" s="24">
        <f>SUM(K101:K102)</f>
        <v>197</v>
      </c>
      <c r="L103" s="24">
        <f t="shared" si="53"/>
        <v>11</v>
      </c>
      <c r="M103" s="25">
        <f t="shared" si="51"/>
        <v>4809</v>
      </c>
    </row>
    <row r="104" spans="1:13" ht="15.75" x14ac:dyDescent="0.25">
      <c r="A104" s="26"/>
      <c r="B104" s="14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3"/>
    </row>
    <row r="105" spans="1:13" ht="15.75" x14ac:dyDescent="0.25">
      <c r="A105" s="26">
        <v>21</v>
      </c>
      <c r="B105" s="14" t="s">
        <v>66</v>
      </c>
      <c r="C105" s="24">
        <v>0</v>
      </c>
      <c r="D105" s="24">
        <v>709</v>
      </c>
      <c r="E105" s="24">
        <v>4</v>
      </c>
      <c r="F105" s="24">
        <v>0</v>
      </c>
      <c r="G105" s="24">
        <v>2773</v>
      </c>
      <c r="H105" s="24">
        <v>104</v>
      </c>
      <c r="I105" s="24">
        <v>3</v>
      </c>
      <c r="J105" s="24">
        <v>450</v>
      </c>
      <c r="K105" s="24">
        <v>334</v>
      </c>
      <c r="L105" s="24">
        <v>23</v>
      </c>
      <c r="M105" s="25">
        <f t="shared" si="51"/>
        <v>4400</v>
      </c>
    </row>
    <row r="106" spans="1:13" ht="15.75" x14ac:dyDescent="0.25">
      <c r="A106" s="26"/>
      <c r="B106" s="14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3"/>
    </row>
    <row r="107" spans="1:13" ht="15.75" x14ac:dyDescent="0.25">
      <c r="A107" s="44">
        <v>22</v>
      </c>
      <c r="B107" s="14" t="s">
        <v>67</v>
      </c>
      <c r="C107" s="22">
        <v>0</v>
      </c>
      <c r="D107" s="22">
        <v>2</v>
      </c>
      <c r="E107" s="22">
        <v>0</v>
      </c>
      <c r="F107" s="22">
        <v>0</v>
      </c>
      <c r="G107" s="22">
        <v>8</v>
      </c>
      <c r="H107" s="22">
        <v>1</v>
      </c>
      <c r="I107" s="22">
        <v>0</v>
      </c>
      <c r="J107" s="22">
        <v>16</v>
      </c>
      <c r="K107" s="22">
        <v>4</v>
      </c>
      <c r="L107" s="22">
        <v>1</v>
      </c>
      <c r="M107" s="23">
        <f t="shared" si="51"/>
        <v>32</v>
      </c>
    </row>
    <row r="108" spans="1:13" s="6" customFormat="1" ht="15.75" x14ac:dyDescent="0.25">
      <c r="A108" s="44"/>
      <c r="B108" s="14" t="s">
        <v>68</v>
      </c>
      <c r="C108" s="22">
        <v>0</v>
      </c>
      <c r="D108" s="22">
        <v>73</v>
      </c>
      <c r="E108" s="22">
        <v>0</v>
      </c>
      <c r="F108" s="22">
        <v>0</v>
      </c>
      <c r="G108" s="22">
        <v>268</v>
      </c>
      <c r="H108" s="22">
        <v>14</v>
      </c>
      <c r="I108" s="22">
        <v>1</v>
      </c>
      <c r="J108" s="22">
        <v>151</v>
      </c>
      <c r="K108" s="22">
        <v>62</v>
      </c>
      <c r="L108" s="22">
        <v>4</v>
      </c>
      <c r="M108" s="23">
        <f t="shared" si="51"/>
        <v>573</v>
      </c>
    </row>
    <row r="109" spans="1:13" ht="15" x14ac:dyDescent="0.2">
      <c r="A109" s="44"/>
      <c r="B109" s="15" t="s">
        <v>0</v>
      </c>
      <c r="C109" s="24">
        <f t="shared" ref="C109" si="55">SUM(C107:C108)</f>
        <v>0</v>
      </c>
      <c r="D109" s="24">
        <f t="shared" ref="D109:L109" si="56">SUM(D107:D108)</f>
        <v>75</v>
      </c>
      <c r="E109" s="24">
        <f t="shared" si="56"/>
        <v>0</v>
      </c>
      <c r="F109" s="24">
        <f t="shared" ref="F109" si="57">SUM(F107:F108)</f>
        <v>0</v>
      </c>
      <c r="G109" s="24">
        <f t="shared" si="56"/>
        <v>276</v>
      </c>
      <c r="H109" s="24">
        <f t="shared" si="56"/>
        <v>15</v>
      </c>
      <c r="I109" s="24">
        <f t="shared" si="56"/>
        <v>1</v>
      </c>
      <c r="J109" s="24">
        <f>SUM(J107:J108)</f>
        <v>167</v>
      </c>
      <c r="K109" s="24">
        <f>SUM(K107:K108)</f>
        <v>66</v>
      </c>
      <c r="L109" s="24">
        <f t="shared" si="56"/>
        <v>5</v>
      </c>
      <c r="M109" s="25">
        <f t="shared" si="51"/>
        <v>605</v>
      </c>
    </row>
    <row r="110" spans="1:13" s="5" customFormat="1" ht="16.5" thickBot="1" x14ac:dyDescent="0.3">
      <c r="A110" s="27"/>
      <c r="B110" s="14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 ht="18.399999999999999" customHeight="1" thickTop="1" x14ac:dyDescent="0.2">
      <c r="A111" s="47" t="s">
        <v>69</v>
      </c>
      <c r="B111" s="48"/>
      <c r="C111" s="13">
        <f t="shared" ref="C111:M111" si="58">SUM(C109,C105,C103,C99,C97,C90,C86,C81,C75,C70,C61,C53,C47,C45,C38,C33,C24,C19,C12,C8,C4)</f>
        <v>14</v>
      </c>
      <c r="D111" s="13">
        <f t="shared" si="58"/>
        <v>39309</v>
      </c>
      <c r="E111" s="13">
        <f t="shared" si="58"/>
        <v>128</v>
      </c>
      <c r="F111" s="13">
        <f t="shared" ref="F111" si="59">SUM(F109,F105,F103,F99,F97,F90,F86,F81,F75,F70,F61,F53,F47,F45,F38,F33,F24,F19,F12,F8,F4)</f>
        <v>21</v>
      </c>
      <c r="G111" s="13">
        <f t="shared" si="58"/>
        <v>65879</v>
      </c>
      <c r="H111" s="13">
        <f t="shared" si="58"/>
        <v>3845</v>
      </c>
      <c r="I111" s="13">
        <f t="shared" si="58"/>
        <v>693</v>
      </c>
      <c r="J111" s="13">
        <f t="shared" si="58"/>
        <v>7254</v>
      </c>
      <c r="K111" s="13">
        <f t="shared" si="58"/>
        <v>7398</v>
      </c>
      <c r="L111" s="13">
        <f t="shared" si="58"/>
        <v>314</v>
      </c>
      <c r="M111" s="28">
        <f t="shared" si="58"/>
        <v>124855</v>
      </c>
    </row>
    <row r="112" spans="1:13" ht="25.15" customHeight="1" x14ac:dyDescent="0.2">
      <c r="A112" s="45" t="s">
        <v>71</v>
      </c>
      <c r="B112" s="46"/>
      <c r="C112" s="29">
        <f t="shared" ref="C112" si="60">SUM(C111/$M$111)</f>
        <v>1.1213007088222338E-4</v>
      </c>
      <c r="D112" s="29">
        <f t="shared" ref="D112:M112" si="61">SUM(D111/$M$111)</f>
        <v>0.31483721116495134</v>
      </c>
      <c r="E112" s="30">
        <f t="shared" si="61"/>
        <v>1.0251892194946138E-3</v>
      </c>
      <c r="F112" s="29">
        <f t="shared" ref="F112" si="62">SUM(F111/$M$111)</f>
        <v>1.6819510632333506E-4</v>
      </c>
      <c r="G112" s="29">
        <f t="shared" si="61"/>
        <v>0.52764406711785672</v>
      </c>
      <c r="H112" s="29">
        <f t="shared" si="61"/>
        <v>3.079572303872492E-2</v>
      </c>
      <c r="I112" s="29">
        <f t="shared" si="61"/>
        <v>5.550438508670057E-3</v>
      </c>
      <c r="J112" s="29">
        <f t="shared" si="61"/>
        <v>5.8099395298546311E-2</v>
      </c>
      <c r="K112" s="29">
        <f t="shared" si="61"/>
        <v>5.9252733170477752E-2</v>
      </c>
      <c r="L112" s="30">
        <f t="shared" si="61"/>
        <v>2.5149173040727242E-3</v>
      </c>
      <c r="M112" s="31">
        <f t="shared" si="61"/>
        <v>1</v>
      </c>
    </row>
  </sheetData>
  <mergeCells count="20">
    <mergeCell ref="A21:A24"/>
    <mergeCell ref="A14:A19"/>
    <mergeCell ref="A10:A12"/>
    <mergeCell ref="A6:A8"/>
    <mergeCell ref="A2:A4"/>
    <mergeCell ref="A55:A61"/>
    <mergeCell ref="A49:A53"/>
    <mergeCell ref="A40:A45"/>
    <mergeCell ref="A35:A38"/>
    <mergeCell ref="A26:A33"/>
    <mergeCell ref="A72:A75"/>
    <mergeCell ref="A63:A70"/>
    <mergeCell ref="A112:B112"/>
    <mergeCell ref="A111:B111"/>
    <mergeCell ref="A77:A81"/>
    <mergeCell ref="A83:A86"/>
    <mergeCell ref="A88:A90"/>
    <mergeCell ref="A92:A97"/>
    <mergeCell ref="A107:A109"/>
    <mergeCell ref="A101:A103"/>
  </mergeCells>
  <phoneticPr fontId="2" type="noConversion"/>
  <printOptions horizontalCentered="1" verticalCentered="1"/>
  <pageMargins left="0.5" right="0.25" top="1.02" bottom="0.6" header="0.36" footer="0.36666666666666697"/>
  <pageSetup scale="64" pageOrder="overThenDown" orientation="landscape" r:id="rId1"/>
  <headerFooter alignWithMargins="0">
    <oddHeader>&amp;C&amp;"Rockwell,Bold"&amp;16Table 32: 
County Court Civil Filings by Case Type
Fiscal Year 2023</oddHeader>
  </headerFooter>
  <rowBreaks count="2" manualBreakCount="2">
    <brk id="38" max="12" man="1"/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I111"/>
  <sheetViews>
    <sheetView topLeftCell="V1" zoomScale="140" zoomScaleNormal="140" zoomScaleSheetLayoutView="100" workbookViewId="0">
      <selection activeCell="AI6" sqref="AI6"/>
    </sheetView>
  </sheetViews>
  <sheetFormatPr defaultColWidth="13.140625" defaultRowHeight="12.75" x14ac:dyDescent="0.2"/>
  <cols>
    <col min="1" max="1" width="13.140625" style="4"/>
    <col min="2" max="2" width="21.140625" style="9" bestFit="1" customWidth="1"/>
    <col min="3" max="19" width="13.140625" style="1"/>
    <col min="20" max="20" width="15" style="1" customWidth="1"/>
    <col min="21" max="24" width="13.140625" style="1"/>
    <col min="25" max="25" width="14" style="1" customWidth="1"/>
    <col min="26" max="34" width="13.140625" style="1"/>
    <col min="35" max="35" width="13.140625" style="10"/>
    <col min="36" max="16384" width="13.140625" style="1"/>
  </cols>
  <sheetData>
    <row r="1" spans="1:35" s="16" customFormat="1" ht="84" customHeight="1" thickBot="1" x14ac:dyDescent="0.3">
      <c r="A1" s="17" t="s">
        <v>76</v>
      </c>
      <c r="B1" s="18" t="s">
        <v>70</v>
      </c>
      <c r="C1" s="19" t="s">
        <v>86</v>
      </c>
      <c r="D1" s="19" t="s">
        <v>87</v>
      </c>
      <c r="E1" s="19" t="s">
        <v>88</v>
      </c>
      <c r="F1" s="19" t="s">
        <v>89</v>
      </c>
      <c r="G1" s="19" t="s">
        <v>90</v>
      </c>
      <c r="H1" s="19" t="s">
        <v>91</v>
      </c>
      <c r="I1" s="19" t="s">
        <v>92</v>
      </c>
      <c r="J1" s="19" t="s">
        <v>93</v>
      </c>
      <c r="K1" s="19" t="s">
        <v>94</v>
      </c>
      <c r="L1" s="19" t="s">
        <v>95</v>
      </c>
      <c r="M1" s="19" t="s">
        <v>96</v>
      </c>
      <c r="N1" s="19" t="s">
        <v>97</v>
      </c>
      <c r="O1" s="19" t="s">
        <v>98</v>
      </c>
      <c r="P1" s="19" t="s">
        <v>99</v>
      </c>
      <c r="Q1" s="19" t="s">
        <v>100</v>
      </c>
      <c r="R1" s="19" t="s">
        <v>101</v>
      </c>
      <c r="S1" s="19" t="s">
        <v>102</v>
      </c>
      <c r="T1" s="19" t="s">
        <v>103</v>
      </c>
      <c r="U1" s="19" t="s">
        <v>104</v>
      </c>
      <c r="V1" s="19" t="s">
        <v>105</v>
      </c>
      <c r="W1" s="19" t="s">
        <v>83</v>
      </c>
      <c r="X1" s="19" t="s">
        <v>106</v>
      </c>
      <c r="Y1" s="19" t="s">
        <v>107</v>
      </c>
      <c r="Z1" s="19" t="s">
        <v>108</v>
      </c>
      <c r="AA1" s="19" t="s">
        <v>109</v>
      </c>
      <c r="AB1" s="19" t="s">
        <v>110</v>
      </c>
      <c r="AC1" s="19" t="s">
        <v>111</v>
      </c>
      <c r="AD1" s="19" t="s">
        <v>112</v>
      </c>
      <c r="AE1" s="19" t="s">
        <v>113</v>
      </c>
      <c r="AF1" s="19" t="s">
        <v>114</v>
      </c>
      <c r="AG1" s="19" t="s">
        <v>115</v>
      </c>
      <c r="AH1" s="19" t="s">
        <v>116</v>
      </c>
      <c r="AI1" s="32" t="s">
        <v>0</v>
      </c>
    </row>
    <row r="2" spans="1:35" ht="15.75" thickTop="1" x14ac:dyDescent="0.25">
      <c r="A2" s="55">
        <v>1</v>
      </c>
      <c r="B2" s="11" t="s">
        <v>1</v>
      </c>
      <c r="C2" s="22">
        <v>8</v>
      </c>
      <c r="D2" s="22">
        <v>6</v>
      </c>
      <c r="E2" s="22">
        <v>0</v>
      </c>
      <c r="F2" s="22">
        <v>13</v>
      </c>
      <c r="G2" s="22">
        <v>1</v>
      </c>
      <c r="H2" s="22">
        <v>0</v>
      </c>
      <c r="I2" s="22">
        <v>11</v>
      </c>
      <c r="J2" s="22">
        <v>0</v>
      </c>
      <c r="K2" s="22">
        <v>0</v>
      </c>
      <c r="L2" s="22">
        <v>72</v>
      </c>
      <c r="M2" s="22">
        <v>58</v>
      </c>
      <c r="N2" s="22">
        <v>0</v>
      </c>
      <c r="O2" s="22">
        <v>0</v>
      </c>
      <c r="P2" s="22">
        <v>2</v>
      </c>
      <c r="Q2" s="22">
        <v>123</v>
      </c>
      <c r="R2" s="22">
        <v>55</v>
      </c>
      <c r="S2" s="22">
        <v>0</v>
      </c>
      <c r="T2" s="22">
        <v>17</v>
      </c>
      <c r="U2" s="22">
        <v>5</v>
      </c>
      <c r="V2" s="22">
        <v>0</v>
      </c>
      <c r="W2" s="22">
        <v>77</v>
      </c>
      <c r="X2" s="22">
        <v>0</v>
      </c>
      <c r="Y2" s="22">
        <v>0</v>
      </c>
      <c r="Z2" s="22">
        <v>36</v>
      </c>
      <c r="AA2" s="22">
        <v>2</v>
      </c>
      <c r="AB2" s="22">
        <v>1</v>
      </c>
      <c r="AC2" s="22">
        <v>4</v>
      </c>
      <c r="AD2" s="22">
        <v>44</v>
      </c>
      <c r="AE2" s="22">
        <v>58</v>
      </c>
      <c r="AF2" s="22">
        <v>10</v>
      </c>
      <c r="AG2" s="22">
        <v>4</v>
      </c>
      <c r="AH2" s="22">
        <v>6</v>
      </c>
      <c r="AI2" s="23">
        <f>SUM(C2:AH2)</f>
        <v>613</v>
      </c>
    </row>
    <row r="3" spans="1:35" ht="15" x14ac:dyDescent="0.25">
      <c r="A3" s="54"/>
      <c r="B3" s="11" t="s">
        <v>2</v>
      </c>
      <c r="C3" s="22">
        <v>166</v>
      </c>
      <c r="D3" s="22">
        <v>163</v>
      </c>
      <c r="E3" s="22">
        <v>15</v>
      </c>
      <c r="F3" s="22">
        <v>217</v>
      </c>
      <c r="G3" s="22">
        <v>0</v>
      </c>
      <c r="H3" s="22">
        <v>172</v>
      </c>
      <c r="I3" s="22">
        <v>149</v>
      </c>
      <c r="J3" s="22">
        <v>3</v>
      </c>
      <c r="K3" s="22">
        <v>1</v>
      </c>
      <c r="L3" s="22">
        <v>1351</v>
      </c>
      <c r="M3" s="22">
        <v>1660</v>
      </c>
      <c r="N3" s="22">
        <v>65</v>
      </c>
      <c r="O3" s="22">
        <v>0</v>
      </c>
      <c r="P3" s="22">
        <v>3</v>
      </c>
      <c r="Q3" s="22">
        <v>6</v>
      </c>
      <c r="R3" s="22">
        <v>0</v>
      </c>
      <c r="S3" s="22">
        <v>1</v>
      </c>
      <c r="T3" s="22">
        <v>153</v>
      </c>
      <c r="U3" s="22">
        <v>11</v>
      </c>
      <c r="V3" s="22">
        <v>0</v>
      </c>
      <c r="W3" s="22">
        <v>472</v>
      </c>
      <c r="X3" s="22">
        <v>0</v>
      </c>
      <c r="Y3" s="22">
        <v>4</v>
      </c>
      <c r="Z3" s="22">
        <v>540</v>
      </c>
      <c r="AA3" s="22">
        <v>10</v>
      </c>
      <c r="AB3" s="22">
        <v>88</v>
      </c>
      <c r="AC3" s="22">
        <v>75</v>
      </c>
      <c r="AD3" s="22">
        <v>407</v>
      </c>
      <c r="AE3" s="22">
        <v>289</v>
      </c>
      <c r="AF3" s="22">
        <v>106</v>
      </c>
      <c r="AG3" s="22">
        <v>116</v>
      </c>
      <c r="AH3" s="22">
        <v>38</v>
      </c>
      <c r="AI3" s="23">
        <f>SUM(C3:AH3)</f>
        <v>6281</v>
      </c>
    </row>
    <row r="4" spans="1:35" s="8" customFormat="1" ht="14.25" x14ac:dyDescent="0.2">
      <c r="A4" s="54"/>
      <c r="B4" s="12" t="s">
        <v>0</v>
      </c>
      <c r="C4" s="24">
        <f t="shared" ref="C4:AH4" si="0">SUM(C2:C3)</f>
        <v>174</v>
      </c>
      <c r="D4" s="24">
        <f>SUM(D2:D3)</f>
        <v>169</v>
      </c>
      <c r="E4" s="24">
        <f t="shared" si="0"/>
        <v>15</v>
      </c>
      <c r="F4" s="24">
        <f t="shared" si="0"/>
        <v>230</v>
      </c>
      <c r="G4" s="24">
        <f>SUM(G2:G3)</f>
        <v>1</v>
      </c>
      <c r="H4" s="24">
        <f t="shared" si="0"/>
        <v>172</v>
      </c>
      <c r="I4" s="24">
        <f t="shared" si="0"/>
        <v>160</v>
      </c>
      <c r="J4" s="24">
        <f>SUM(J2:J3)</f>
        <v>3</v>
      </c>
      <c r="K4" s="24">
        <f>SUM(K2:K3)</f>
        <v>1</v>
      </c>
      <c r="L4" s="24">
        <f>SUM(L2:L3)</f>
        <v>1423</v>
      </c>
      <c r="M4" s="24">
        <f t="shared" si="0"/>
        <v>1718</v>
      </c>
      <c r="N4" s="24">
        <f t="shared" si="0"/>
        <v>65</v>
      </c>
      <c r="O4" s="24">
        <f>SUM(O2:O3)</f>
        <v>0</v>
      </c>
      <c r="P4" s="24">
        <f>SUM(P2:P3)</f>
        <v>5</v>
      </c>
      <c r="Q4" s="24">
        <f t="shared" si="0"/>
        <v>129</v>
      </c>
      <c r="R4" s="24">
        <f t="shared" si="0"/>
        <v>55</v>
      </c>
      <c r="S4" s="24">
        <f>SUM(S2:S3)</f>
        <v>1</v>
      </c>
      <c r="T4" s="24">
        <f t="shared" si="0"/>
        <v>170</v>
      </c>
      <c r="U4" s="24">
        <f>SUM(U2:U3)</f>
        <v>16</v>
      </c>
      <c r="V4" s="24">
        <f t="shared" si="0"/>
        <v>0</v>
      </c>
      <c r="W4" s="24">
        <f t="shared" si="0"/>
        <v>549</v>
      </c>
      <c r="X4" s="24">
        <f>SUM(X2:X3)</f>
        <v>0</v>
      </c>
      <c r="Y4" s="24">
        <f>SUM(Y2:Y3)</f>
        <v>4</v>
      </c>
      <c r="Z4" s="24">
        <f>SUM(Z2:Z3)</f>
        <v>576</v>
      </c>
      <c r="AA4" s="24">
        <f t="shared" si="0"/>
        <v>12</v>
      </c>
      <c r="AB4" s="24">
        <f t="shared" si="0"/>
        <v>89</v>
      </c>
      <c r="AC4" s="24">
        <f t="shared" si="0"/>
        <v>79</v>
      </c>
      <c r="AD4" s="24">
        <f t="shared" si="0"/>
        <v>451</v>
      </c>
      <c r="AE4" s="24">
        <f t="shared" si="0"/>
        <v>347</v>
      </c>
      <c r="AF4" s="24">
        <f t="shared" si="0"/>
        <v>116</v>
      </c>
      <c r="AG4" s="24">
        <f>SUM(AG2:AG3)</f>
        <v>120</v>
      </c>
      <c r="AH4" s="24">
        <f t="shared" si="0"/>
        <v>44</v>
      </c>
      <c r="AI4" s="25">
        <f>SUM(AI2:AI3)</f>
        <v>6894</v>
      </c>
    </row>
    <row r="5" spans="1:35" ht="15" x14ac:dyDescent="0.25">
      <c r="A5" s="33"/>
      <c r="B5" s="1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15" x14ac:dyDescent="0.25">
      <c r="A6" s="54">
        <v>3</v>
      </c>
      <c r="B6" s="11" t="s">
        <v>3</v>
      </c>
      <c r="C6" s="22">
        <v>5</v>
      </c>
      <c r="D6" s="22">
        <v>3</v>
      </c>
      <c r="E6" s="22">
        <v>0</v>
      </c>
      <c r="F6" s="22">
        <v>6</v>
      </c>
      <c r="G6" s="22">
        <v>0</v>
      </c>
      <c r="H6" s="22">
        <v>1</v>
      </c>
      <c r="I6" s="22">
        <v>2</v>
      </c>
      <c r="J6" s="22">
        <v>0</v>
      </c>
      <c r="K6" s="22">
        <v>0</v>
      </c>
      <c r="L6" s="22">
        <v>32</v>
      </c>
      <c r="M6" s="22">
        <v>13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11</v>
      </c>
      <c r="U6" s="22">
        <v>0</v>
      </c>
      <c r="V6" s="22">
        <v>0</v>
      </c>
      <c r="W6" s="22">
        <v>7</v>
      </c>
      <c r="X6" s="22">
        <v>0</v>
      </c>
      <c r="Y6" s="22">
        <v>0</v>
      </c>
      <c r="Z6" s="22">
        <v>9</v>
      </c>
      <c r="AA6" s="22">
        <v>1</v>
      </c>
      <c r="AB6" s="22">
        <v>0</v>
      </c>
      <c r="AC6" s="22">
        <v>3</v>
      </c>
      <c r="AD6" s="22">
        <v>22</v>
      </c>
      <c r="AE6" s="22">
        <v>13</v>
      </c>
      <c r="AF6" s="22">
        <v>2</v>
      </c>
      <c r="AG6" s="22">
        <v>6</v>
      </c>
      <c r="AH6" s="22">
        <v>18</v>
      </c>
      <c r="AI6" s="23">
        <f>SUM(C6:AH6)</f>
        <v>154</v>
      </c>
    </row>
    <row r="7" spans="1:35" ht="15" x14ac:dyDescent="0.25">
      <c r="A7" s="54"/>
      <c r="B7" s="11" t="s">
        <v>4</v>
      </c>
      <c r="C7" s="22">
        <v>3</v>
      </c>
      <c r="D7" s="22">
        <v>3</v>
      </c>
      <c r="E7" s="22">
        <v>0</v>
      </c>
      <c r="F7" s="22">
        <v>24</v>
      </c>
      <c r="G7" s="22">
        <v>0</v>
      </c>
      <c r="H7" s="22">
        <v>8</v>
      </c>
      <c r="I7" s="22">
        <v>15</v>
      </c>
      <c r="J7" s="22">
        <v>1</v>
      </c>
      <c r="K7" s="22">
        <v>0</v>
      </c>
      <c r="L7" s="22">
        <v>56</v>
      </c>
      <c r="M7" s="22">
        <v>30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27</v>
      </c>
      <c r="U7" s="22">
        <v>10</v>
      </c>
      <c r="V7" s="22">
        <v>0</v>
      </c>
      <c r="W7" s="22">
        <v>26</v>
      </c>
      <c r="X7" s="22">
        <v>0</v>
      </c>
      <c r="Y7" s="22">
        <v>0</v>
      </c>
      <c r="Z7" s="22">
        <v>32</v>
      </c>
      <c r="AA7" s="22">
        <v>0</v>
      </c>
      <c r="AB7" s="22">
        <v>15</v>
      </c>
      <c r="AC7" s="22">
        <v>1</v>
      </c>
      <c r="AD7" s="22">
        <v>21</v>
      </c>
      <c r="AE7" s="22">
        <v>24</v>
      </c>
      <c r="AF7" s="22">
        <v>3</v>
      </c>
      <c r="AG7" s="22">
        <v>15</v>
      </c>
      <c r="AH7" s="22">
        <v>7</v>
      </c>
      <c r="AI7" s="23">
        <f>SUM(C7:AH7)</f>
        <v>321</v>
      </c>
    </row>
    <row r="8" spans="1:35" s="8" customFormat="1" ht="14.25" x14ac:dyDescent="0.2">
      <c r="A8" s="54"/>
      <c r="B8" s="12" t="s">
        <v>0</v>
      </c>
      <c r="C8" s="24">
        <f t="shared" ref="C8:AH8" si="1">SUM(C6:C7)</f>
        <v>8</v>
      </c>
      <c r="D8" s="24">
        <f>SUM(D6:D7)</f>
        <v>6</v>
      </c>
      <c r="E8" s="24">
        <f t="shared" si="1"/>
        <v>0</v>
      </c>
      <c r="F8" s="24">
        <f t="shared" si="1"/>
        <v>30</v>
      </c>
      <c r="G8" s="24">
        <f>SUM(G6:G7)</f>
        <v>0</v>
      </c>
      <c r="H8" s="24">
        <f t="shared" si="1"/>
        <v>9</v>
      </c>
      <c r="I8" s="24">
        <f t="shared" si="1"/>
        <v>17</v>
      </c>
      <c r="J8" s="24">
        <f>SUM(J6:J7)</f>
        <v>1</v>
      </c>
      <c r="K8" s="24">
        <f>SUM(K6:K7)</f>
        <v>0</v>
      </c>
      <c r="L8" s="24">
        <f>SUM(L6:L7)</f>
        <v>88</v>
      </c>
      <c r="M8" s="24">
        <f t="shared" si="1"/>
        <v>43</v>
      </c>
      <c r="N8" s="24">
        <f t="shared" si="1"/>
        <v>0</v>
      </c>
      <c r="O8" s="24">
        <f>SUM(O6:O7)</f>
        <v>0</v>
      </c>
      <c r="P8" s="24">
        <f>SUM(P6:P7)</f>
        <v>0</v>
      </c>
      <c r="Q8" s="24">
        <f t="shared" si="1"/>
        <v>0</v>
      </c>
      <c r="R8" s="24">
        <f t="shared" si="1"/>
        <v>0</v>
      </c>
      <c r="S8" s="24">
        <f>SUM(S6:S7)</f>
        <v>0</v>
      </c>
      <c r="T8" s="24">
        <f t="shared" si="1"/>
        <v>38</v>
      </c>
      <c r="U8" s="24">
        <f>SUM(U6:U7)</f>
        <v>10</v>
      </c>
      <c r="V8" s="24">
        <f t="shared" si="1"/>
        <v>0</v>
      </c>
      <c r="W8" s="24">
        <f t="shared" si="1"/>
        <v>33</v>
      </c>
      <c r="X8" s="24">
        <f>SUM(X6:X7)</f>
        <v>0</v>
      </c>
      <c r="Y8" s="24">
        <f>SUM(Y6:Y7)</f>
        <v>0</v>
      </c>
      <c r="Z8" s="24">
        <f>SUM(Z6:Z7)</f>
        <v>41</v>
      </c>
      <c r="AA8" s="24">
        <f t="shared" si="1"/>
        <v>1</v>
      </c>
      <c r="AB8" s="24">
        <f t="shared" si="1"/>
        <v>15</v>
      </c>
      <c r="AC8" s="24">
        <f t="shared" si="1"/>
        <v>4</v>
      </c>
      <c r="AD8" s="24">
        <f t="shared" si="1"/>
        <v>43</v>
      </c>
      <c r="AE8" s="24">
        <f t="shared" si="1"/>
        <v>37</v>
      </c>
      <c r="AF8" s="24">
        <f t="shared" si="1"/>
        <v>5</v>
      </c>
      <c r="AG8" s="24">
        <f>SUM(AG6:AG7)</f>
        <v>21</v>
      </c>
      <c r="AH8" s="24">
        <f t="shared" si="1"/>
        <v>25</v>
      </c>
      <c r="AI8" s="25">
        <f>SUM(AI6:AI7)</f>
        <v>475</v>
      </c>
    </row>
    <row r="9" spans="1:35" ht="15" x14ac:dyDescent="0.25">
      <c r="A9" s="33"/>
      <c r="B9" s="1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15" x14ac:dyDescent="0.25">
      <c r="A10" s="54">
        <v>4</v>
      </c>
      <c r="B10" s="11" t="s">
        <v>5</v>
      </c>
      <c r="C10" s="22">
        <v>306</v>
      </c>
      <c r="D10" s="22">
        <v>94</v>
      </c>
      <c r="E10" s="22">
        <v>11</v>
      </c>
      <c r="F10" s="22">
        <v>464</v>
      </c>
      <c r="G10" s="22">
        <v>0</v>
      </c>
      <c r="H10" s="22">
        <v>189</v>
      </c>
      <c r="I10" s="22">
        <v>265</v>
      </c>
      <c r="J10" s="22">
        <v>241</v>
      </c>
      <c r="K10" s="22">
        <v>0</v>
      </c>
      <c r="L10" s="22">
        <v>2772</v>
      </c>
      <c r="M10" s="22">
        <v>899</v>
      </c>
      <c r="N10" s="22">
        <v>113</v>
      </c>
      <c r="O10" s="22">
        <v>0</v>
      </c>
      <c r="P10" s="22">
        <v>2</v>
      </c>
      <c r="Q10" s="22">
        <v>14</v>
      </c>
      <c r="R10" s="22">
        <v>9</v>
      </c>
      <c r="S10" s="22">
        <v>0</v>
      </c>
      <c r="T10" s="22">
        <v>191</v>
      </c>
      <c r="U10" s="22">
        <v>43</v>
      </c>
      <c r="V10" s="22">
        <v>0</v>
      </c>
      <c r="W10" s="22">
        <v>468</v>
      </c>
      <c r="X10" s="22">
        <v>0</v>
      </c>
      <c r="Y10" s="22">
        <v>1</v>
      </c>
      <c r="Z10" s="22">
        <v>232</v>
      </c>
      <c r="AA10" s="22">
        <v>8</v>
      </c>
      <c r="AB10" s="22">
        <v>133</v>
      </c>
      <c r="AC10" s="22">
        <v>108</v>
      </c>
      <c r="AD10" s="22">
        <v>551</v>
      </c>
      <c r="AE10" s="22">
        <v>468</v>
      </c>
      <c r="AF10" s="22">
        <v>81</v>
      </c>
      <c r="AG10" s="22">
        <v>99</v>
      </c>
      <c r="AH10" s="22">
        <v>24</v>
      </c>
      <c r="AI10" s="23">
        <f>SUM(C10:AH10)</f>
        <v>7786</v>
      </c>
    </row>
    <row r="11" spans="1:35" ht="15" x14ac:dyDescent="0.25">
      <c r="A11" s="54"/>
      <c r="B11" s="11" t="s">
        <v>6</v>
      </c>
      <c r="C11" s="22">
        <v>30</v>
      </c>
      <c r="D11" s="22">
        <v>27</v>
      </c>
      <c r="E11" s="22">
        <v>2</v>
      </c>
      <c r="F11" s="22">
        <v>22</v>
      </c>
      <c r="G11" s="22">
        <v>0</v>
      </c>
      <c r="H11" s="22">
        <v>8</v>
      </c>
      <c r="I11" s="22">
        <v>3</v>
      </c>
      <c r="J11" s="22">
        <v>3</v>
      </c>
      <c r="K11" s="22">
        <v>0</v>
      </c>
      <c r="L11" s="22">
        <v>46</v>
      </c>
      <c r="M11" s="22">
        <v>42</v>
      </c>
      <c r="N11" s="22">
        <v>0</v>
      </c>
      <c r="O11" s="22">
        <v>0</v>
      </c>
      <c r="P11" s="22">
        <v>2</v>
      </c>
      <c r="Q11" s="22">
        <v>10</v>
      </c>
      <c r="R11" s="22">
        <v>36</v>
      </c>
      <c r="S11" s="22">
        <v>3</v>
      </c>
      <c r="T11" s="22">
        <v>32</v>
      </c>
      <c r="U11" s="22">
        <v>8</v>
      </c>
      <c r="V11" s="22">
        <v>0</v>
      </c>
      <c r="W11" s="22">
        <v>37</v>
      </c>
      <c r="X11" s="22">
        <v>0</v>
      </c>
      <c r="Y11" s="22">
        <v>0</v>
      </c>
      <c r="Z11" s="22">
        <v>46</v>
      </c>
      <c r="AA11" s="22">
        <v>0</v>
      </c>
      <c r="AB11" s="22">
        <v>0</v>
      </c>
      <c r="AC11" s="22">
        <v>1</v>
      </c>
      <c r="AD11" s="22">
        <v>20</v>
      </c>
      <c r="AE11" s="22">
        <v>19</v>
      </c>
      <c r="AF11" s="22">
        <v>0</v>
      </c>
      <c r="AG11" s="22">
        <v>20</v>
      </c>
      <c r="AH11" s="22">
        <v>5</v>
      </c>
      <c r="AI11" s="23">
        <f>SUM(C11:AH11)</f>
        <v>422</v>
      </c>
    </row>
    <row r="12" spans="1:35" s="8" customFormat="1" ht="14.25" x14ac:dyDescent="0.2">
      <c r="A12" s="54"/>
      <c r="B12" s="12" t="s">
        <v>0</v>
      </c>
      <c r="C12" s="24">
        <f t="shared" ref="C12:AH12" si="2">SUM(C10:C11)</f>
        <v>336</v>
      </c>
      <c r="D12" s="24">
        <f>SUM(D10:D11)</f>
        <v>121</v>
      </c>
      <c r="E12" s="24">
        <f t="shared" si="2"/>
        <v>13</v>
      </c>
      <c r="F12" s="24">
        <f t="shared" si="2"/>
        <v>486</v>
      </c>
      <c r="G12" s="24">
        <f>SUM(G10:G11)</f>
        <v>0</v>
      </c>
      <c r="H12" s="24">
        <f t="shared" si="2"/>
        <v>197</v>
      </c>
      <c r="I12" s="24">
        <f t="shared" si="2"/>
        <v>268</v>
      </c>
      <c r="J12" s="24">
        <f>SUM(J10:J11)</f>
        <v>244</v>
      </c>
      <c r="K12" s="24">
        <f>SUM(K10:K11)</f>
        <v>0</v>
      </c>
      <c r="L12" s="24">
        <f>SUM(L10:L11)</f>
        <v>2818</v>
      </c>
      <c r="M12" s="24">
        <f t="shared" si="2"/>
        <v>941</v>
      </c>
      <c r="N12" s="24">
        <f t="shared" si="2"/>
        <v>113</v>
      </c>
      <c r="O12" s="24">
        <f>SUM(O10:O11)</f>
        <v>0</v>
      </c>
      <c r="P12" s="24">
        <f>SUM(P10:P11)</f>
        <v>4</v>
      </c>
      <c r="Q12" s="24">
        <f t="shared" si="2"/>
        <v>24</v>
      </c>
      <c r="R12" s="24">
        <f t="shared" si="2"/>
        <v>45</v>
      </c>
      <c r="S12" s="24">
        <f>SUM(S10:S11)</f>
        <v>3</v>
      </c>
      <c r="T12" s="24">
        <f t="shared" si="2"/>
        <v>223</v>
      </c>
      <c r="U12" s="24">
        <f>SUM(U10:U11)</f>
        <v>51</v>
      </c>
      <c r="V12" s="24">
        <f t="shared" si="2"/>
        <v>0</v>
      </c>
      <c r="W12" s="24">
        <f t="shared" si="2"/>
        <v>505</v>
      </c>
      <c r="X12" s="24">
        <f>SUM(X10:X11)</f>
        <v>0</v>
      </c>
      <c r="Y12" s="24">
        <f>SUM(Y10:Y11)</f>
        <v>1</v>
      </c>
      <c r="Z12" s="24">
        <f>SUM(Z10:Z11)</f>
        <v>278</v>
      </c>
      <c r="AA12" s="24">
        <f t="shared" si="2"/>
        <v>8</v>
      </c>
      <c r="AB12" s="24">
        <f t="shared" si="2"/>
        <v>133</v>
      </c>
      <c r="AC12" s="24">
        <f t="shared" si="2"/>
        <v>109</v>
      </c>
      <c r="AD12" s="24">
        <f t="shared" si="2"/>
        <v>571</v>
      </c>
      <c r="AE12" s="24">
        <f t="shared" si="2"/>
        <v>487</v>
      </c>
      <c r="AF12" s="24">
        <f t="shared" si="2"/>
        <v>81</v>
      </c>
      <c r="AG12" s="24">
        <f>SUM(AG10:AG11)</f>
        <v>119</v>
      </c>
      <c r="AH12" s="24">
        <f t="shared" si="2"/>
        <v>29</v>
      </c>
      <c r="AI12" s="25">
        <f>SUM(AI10:AI11)</f>
        <v>8208</v>
      </c>
    </row>
    <row r="13" spans="1:35" ht="15" x14ac:dyDescent="0.25">
      <c r="A13" s="33"/>
      <c r="B13" s="1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15" x14ac:dyDescent="0.25">
      <c r="A14" s="54">
        <v>5</v>
      </c>
      <c r="B14" s="11" t="s">
        <v>7</v>
      </c>
      <c r="C14" s="22">
        <v>14</v>
      </c>
      <c r="D14" s="22">
        <v>32</v>
      </c>
      <c r="E14" s="22">
        <v>1</v>
      </c>
      <c r="F14" s="22">
        <v>12</v>
      </c>
      <c r="G14" s="22">
        <v>1</v>
      </c>
      <c r="H14" s="22">
        <v>6</v>
      </c>
      <c r="I14" s="22">
        <v>9</v>
      </c>
      <c r="J14" s="22">
        <v>1</v>
      </c>
      <c r="K14" s="22">
        <v>0</v>
      </c>
      <c r="L14" s="22">
        <v>22</v>
      </c>
      <c r="M14" s="22">
        <v>17</v>
      </c>
      <c r="N14" s="22">
        <v>3</v>
      </c>
      <c r="O14" s="22">
        <v>0</v>
      </c>
      <c r="P14" s="22">
        <v>0</v>
      </c>
      <c r="Q14" s="22">
        <v>2</v>
      </c>
      <c r="R14" s="22">
        <v>0</v>
      </c>
      <c r="S14" s="22">
        <v>0</v>
      </c>
      <c r="T14" s="22">
        <v>7</v>
      </c>
      <c r="U14" s="22">
        <v>2</v>
      </c>
      <c r="V14" s="22">
        <v>0</v>
      </c>
      <c r="W14" s="22">
        <v>24</v>
      </c>
      <c r="X14" s="22">
        <v>0</v>
      </c>
      <c r="Y14" s="22">
        <v>0</v>
      </c>
      <c r="Z14" s="22">
        <v>26</v>
      </c>
      <c r="AA14" s="22">
        <v>0</v>
      </c>
      <c r="AB14" s="22">
        <v>3</v>
      </c>
      <c r="AC14" s="22">
        <v>3</v>
      </c>
      <c r="AD14" s="22">
        <v>5</v>
      </c>
      <c r="AE14" s="22">
        <v>5</v>
      </c>
      <c r="AF14" s="22">
        <v>5</v>
      </c>
      <c r="AG14" s="22">
        <v>1</v>
      </c>
      <c r="AH14" s="22">
        <v>41</v>
      </c>
      <c r="AI14" s="23">
        <f>SUM(C14:AH14)</f>
        <v>242</v>
      </c>
    </row>
    <row r="15" spans="1:35" ht="15" x14ac:dyDescent="0.25">
      <c r="A15" s="54"/>
      <c r="B15" s="11" t="s">
        <v>8</v>
      </c>
      <c r="C15" s="22">
        <v>34</v>
      </c>
      <c r="D15" s="22">
        <v>10</v>
      </c>
      <c r="E15" s="22">
        <v>0</v>
      </c>
      <c r="F15" s="22">
        <v>63</v>
      </c>
      <c r="G15" s="22">
        <v>1</v>
      </c>
      <c r="H15" s="22">
        <v>13</v>
      </c>
      <c r="I15" s="22">
        <v>21</v>
      </c>
      <c r="J15" s="22">
        <v>0</v>
      </c>
      <c r="K15" s="22">
        <v>0</v>
      </c>
      <c r="L15" s="22">
        <v>129</v>
      </c>
      <c r="M15" s="22">
        <v>52</v>
      </c>
      <c r="N15" s="22">
        <v>0</v>
      </c>
      <c r="O15" s="22">
        <v>0</v>
      </c>
      <c r="P15" s="22">
        <v>0</v>
      </c>
      <c r="Q15" s="22">
        <v>4</v>
      </c>
      <c r="R15" s="22">
        <v>0</v>
      </c>
      <c r="S15" s="22">
        <v>0</v>
      </c>
      <c r="T15" s="22">
        <v>59</v>
      </c>
      <c r="U15" s="22">
        <v>6</v>
      </c>
      <c r="V15" s="22">
        <v>0</v>
      </c>
      <c r="W15" s="22">
        <v>29</v>
      </c>
      <c r="X15" s="22">
        <v>0</v>
      </c>
      <c r="Y15" s="22">
        <v>1</v>
      </c>
      <c r="Z15" s="22">
        <v>97</v>
      </c>
      <c r="AA15" s="22">
        <v>2</v>
      </c>
      <c r="AB15" s="22">
        <v>63</v>
      </c>
      <c r="AC15" s="22">
        <v>10</v>
      </c>
      <c r="AD15" s="22">
        <v>35</v>
      </c>
      <c r="AE15" s="22">
        <v>34</v>
      </c>
      <c r="AF15" s="22">
        <v>60</v>
      </c>
      <c r="AG15" s="22">
        <v>5</v>
      </c>
      <c r="AH15" s="22">
        <v>5</v>
      </c>
      <c r="AI15" s="23">
        <f>SUM(C15:AH15)</f>
        <v>733</v>
      </c>
    </row>
    <row r="16" spans="1:35" ht="15" x14ac:dyDescent="0.25">
      <c r="A16" s="54"/>
      <c r="B16" s="11" t="s">
        <v>11</v>
      </c>
      <c r="C16" s="22">
        <v>2</v>
      </c>
      <c r="D16" s="22">
        <v>3</v>
      </c>
      <c r="E16" s="22">
        <v>0</v>
      </c>
      <c r="F16" s="22">
        <v>10</v>
      </c>
      <c r="G16" s="22">
        <v>0</v>
      </c>
      <c r="H16" s="22">
        <v>1</v>
      </c>
      <c r="I16" s="22">
        <v>1</v>
      </c>
      <c r="J16" s="22">
        <v>0</v>
      </c>
      <c r="K16" s="22">
        <v>0</v>
      </c>
      <c r="L16" s="22">
        <v>19</v>
      </c>
      <c r="M16" s="22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3</v>
      </c>
      <c r="U16" s="22">
        <v>1</v>
      </c>
      <c r="V16" s="22">
        <v>0</v>
      </c>
      <c r="W16" s="22">
        <v>3</v>
      </c>
      <c r="X16" s="22">
        <v>0</v>
      </c>
      <c r="Y16" s="22">
        <v>0</v>
      </c>
      <c r="Z16" s="22">
        <v>11</v>
      </c>
      <c r="AA16" s="22">
        <v>0</v>
      </c>
      <c r="AB16" s="22">
        <v>0</v>
      </c>
      <c r="AC16" s="22">
        <v>2</v>
      </c>
      <c r="AD16" s="22">
        <v>3</v>
      </c>
      <c r="AE16" s="22">
        <v>4</v>
      </c>
      <c r="AF16" s="22">
        <v>1</v>
      </c>
      <c r="AG16" s="22">
        <v>1</v>
      </c>
      <c r="AH16" s="22">
        <v>0</v>
      </c>
      <c r="AI16" s="23">
        <f>SUM(C16:AH16)</f>
        <v>66</v>
      </c>
    </row>
    <row r="17" spans="1:35" ht="15" x14ac:dyDescent="0.25">
      <c r="A17" s="54"/>
      <c r="B17" s="11" t="s">
        <v>9</v>
      </c>
      <c r="C17" s="22">
        <v>5</v>
      </c>
      <c r="D17" s="22">
        <v>2</v>
      </c>
      <c r="E17" s="22">
        <v>0</v>
      </c>
      <c r="F17" s="22">
        <v>10</v>
      </c>
      <c r="G17" s="22">
        <v>0</v>
      </c>
      <c r="H17" s="22">
        <v>1</v>
      </c>
      <c r="I17" s="22">
        <v>3</v>
      </c>
      <c r="J17" s="22">
        <v>0</v>
      </c>
      <c r="K17" s="22">
        <v>0</v>
      </c>
      <c r="L17" s="22">
        <v>25</v>
      </c>
      <c r="M17" s="22">
        <v>16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10</v>
      </c>
      <c r="U17" s="22">
        <v>1</v>
      </c>
      <c r="V17" s="22">
        <v>0</v>
      </c>
      <c r="W17" s="22">
        <v>9</v>
      </c>
      <c r="X17" s="22">
        <v>0</v>
      </c>
      <c r="Y17" s="22">
        <v>0</v>
      </c>
      <c r="Z17" s="22">
        <v>28</v>
      </c>
      <c r="AA17" s="22">
        <v>2</v>
      </c>
      <c r="AB17" s="22">
        <v>5</v>
      </c>
      <c r="AC17" s="22">
        <v>1</v>
      </c>
      <c r="AD17" s="22">
        <v>3</v>
      </c>
      <c r="AE17" s="22">
        <v>2</v>
      </c>
      <c r="AF17" s="22">
        <v>4</v>
      </c>
      <c r="AG17" s="22">
        <v>1</v>
      </c>
      <c r="AH17" s="22">
        <v>9</v>
      </c>
      <c r="AI17" s="23">
        <f>SUM(C17:AH17)</f>
        <v>137</v>
      </c>
    </row>
    <row r="18" spans="1:35" ht="15" x14ac:dyDescent="0.25">
      <c r="A18" s="54"/>
      <c r="B18" s="11" t="s">
        <v>10</v>
      </c>
      <c r="C18" s="22">
        <v>31</v>
      </c>
      <c r="D18" s="22">
        <v>7</v>
      </c>
      <c r="E18" s="22">
        <v>0</v>
      </c>
      <c r="F18" s="22">
        <v>35</v>
      </c>
      <c r="G18" s="22">
        <v>1</v>
      </c>
      <c r="H18" s="22">
        <v>8</v>
      </c>
      <c r="I18" s="22">
        <v>25</v>
      </c>
      <c r="J18" s="22">
        <v>1</v>
      </c>
      <c r="K18" s="22">
        <v>0</v>
      </c>
      <c r="L18" s="22">
        <v>145</v>
      </c>
      <c r="M18" s="22">
        <v>35</v>
      </c>
      <c r="N18" s="22">
        <v>0</v>
      </c>
      <c r="O18" s="22">
        <v>0</v>
      </c>
      <c r="P18" s="22">
        <v>1</v>
      </c>
      <c r="Q18" s="22">
        <v>2</v>
      </c>
      <c r="R18" s="22">
        <v>0</v>
      </c>
      <c r="S18" s="22">
        <v>4</v>
      </c>
      <c r="T18" s="22">
        <v>19</v>
      </c>
      <c r="U18" s="22">
        <v>4</v>
      </c>
      <c r="V18" s="22">
        <v>0</v>
      </c>
      <c r="W18" s="22">
        <v>49</v>
      </c>
      <c r="X18" s="22">
        <v>0</v>
      </c>
      <c r="Y18" s="22">
        <v>0</v>
      </c>
      <c r="Z18" s="22">
        <v>54</v>
      </c>
      <c r="AA18" s="22">
        <v>0</v>
      </c>
      <c r="AB18" s="22">
        <v>15</v>
      </c>
      <c r="AC18" s="22">
        <v>3</v>
      </c>
      <c r="AD18" s="22">
        <v>23</v>
      </c>
      <c r="AE18" s="22">
        <v>17</v>
      </c>
      <c r="AF18" s="22">
        <v>75</v>
      </c>
      <c r="AG18" s="22">
        <v>9</v>
      </c>
      <c r="AH18" s="22">
        <v>14</v>
      </c>
      <c r="AI18" s="23">
        <f>SUM(C18:AH18)</f>
        <v>577</v>
      </c>
    </row>
    <row r="19" spans="1:35" s="8" customFormat="1" ht="14.25" x14ac:dyDescent="0.2">
      <c r="A19" s="54"/>
      <c r="B19" s="12" t="s">
        <v>0</v>
      </c>
      <c r="C19" s="24">
        <f t="shared" ref="C19:AH19" si="3">SUM(C14:C18)</f>
        <v>86</v>
      </c>
      <c r="D19" s="24">
        <f>SUM(D14:D18)</f>
        <v>54</v>
      </c>
      <c r="E19" s="24">
        <f t="shared" si="3"/>
        <v>1</v>
      </c>
      <c r="F19" s="24">
        <f t="shared" si="3"/>
        <v>130</v>
      </c>
      <c r="G19" s="24">
        <f>SUM(G14:G18)</f>
        <v>3</v>
      </c>
      <c r="H19" s="24">
        <f t="shared" si="3"/>
        <v>29</v>
      </c>
      <c r="I19" s="24">
        <f t="shared" si="3"/>
        <v>59</v>
      </c>
      <c r="J19" s="24">
        <f>SUM(J14:J18)</f>
        <v>2</v>
      </c>
      <c r="K19" s="24">
        <f>SUM(K14:K18)</f>
        <v>0</v>
      </c>
      <c r="L19" s="24">
        <f>SUM(L14:L18)</f>
        <v>340</v>
      </c>
      <c r="M19" s="24">
        <f t="shared" si="3"/>
        <v>121</v>
      </c>
      <c r="N19" s="24">
        <f t="shared" si="3"/>
        <v>3</v>
      </c>
      <c r="O19" s="24">
        <f>SUM(O14:O18)</f>
        <v>0</v>
      </c>
      <c r="P19" s="24">
        <f>SUM(P14:P18)</f>
        <v>1</v>
      </c>
      <c r="Q19" s="24">
        <f t="shared" si="3"/>
        <v>8</v>
      </c>
      <c r="R19" s="24">
        <f t="shared" si="3"/>
        <v>0</v>
      </c>
      <c r="S19" s="24">
        <f>SUM(S14:S18)</f>
        <v>4</v>
      </c>
      <c r="T19" s="24">
        <f t="shared" si="3"/>
        <v>98</v>
      </c>
      <c r="U19" s="24">
        <f>SUM(U14:U18)</f>
        <v>14</v>
      </c>
      <c r="V19" s="24">
        <f t="shared" si="3"/>
        <v>0</v>
      </c>
      <c r="W19" s="24">
        <f t="shared" si="3"/>
        <v>114</v>
      </c>
      <c r="X19" s="24">
        <f>SUM(X14:X18)</f>
        <v>0</v>
      </c>
      <c r="Y19" s="24">
        <f>SUM(Y14:Y18)</f>
        <v>1</v>
      </c>
      <c r="Z19" s="24">
        <f>SUM(Z14:Z18)</f>
        <v>216</v>
      </c>
      <c r="AA19" s="24">
        <f t="shared" si="3"/>
        <v>4</v>
      </c>
      <c r="AB19" s="24">
        <f t="shared" si="3"/>
        <v>86</v>
      </c>
      <c r="AC19" s="24">
        <f t="shared" si="3"/>
        <v>19</v>
      </c>
      <c r="AD19" s="24">
        <f t="shared" si="3"/>
        <v>69</v>
      </c>
      <c r="AE19" s="24">
        <f t="shared" si="3"/>
        <v>62</v>
      </c>
      <c r="AF19" s="24">
        <f t="shared" si="3"/>
        <v>145</v>
      </c>
      <c r="AG19" s="24">
        <f>SUM(AG14:AG18)</f>
        <v>17</v>
      </c>
      <c r="AH19" s="24">
        <f t="shared" si="3"/>
        <v>69</v>
      </c>
      <c r="AI19" s="25">
        <f>SUM(AI14:AI18)</f>
        <v>1755</v>
      </c>
    </row>
    <row r="20" spans="1:35" ht="15" x14ac:dyDescent="0.25">
      <c r="A20" s="33"/>
      <c r="B20" s="1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15" x14ac:dyDescent="0.25">
      <c r="A21" s="54">
        <v>6</v>
      </c>
      <c r="B21" s="11" t="s">
        <v>12</v>
      </c>
      <c r="C21" s="22">
        <v>16</v>
      </c>
      <c r="D21" s="22">
        <v>19</v>
      </c>
      <c r="E21" s="22">
        <v>0</v>
      </c>
      <c r="F21" s="22">
        <v>11</v>
      </c>
      <c r="G21" s="22">
        <v>0</v>
      </c>
      <c r="H21" s="22">
        <v>3</v>
      </c>
      <c r="I21" s="22">
        <v>7</v>
      </c>
      <c r="J21" s="22">
        <v>3</v>
      </c>
      <c r="K21" s="22">
        <v>0</v>
      </c>
      <c r="L21" s="22">
        <v>53</v>
      </c>
      <c r="M21" s="22">
        <v>9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10</v>
      </c>
      <c r="U21" s="22">
        <v>0</v>
      </c>
      <c r="V21" s="22">
        <v>0</v>
      </c>
      <c r="W21" s="22">
        <v>11</v>
      </c>
      <c r="X21" s="22">
        <v>0</v>
      </c>
      <c r="Y21" s="22">
        <v>0</v>
      </c>
      <c r="Z21" s="22">
        <v>56</v>
      </c>
      <c r="AA21" s="22">
        <v>0</v>
      </c>
      <c r="AB21" s="22">
        <v>6</v>
      </c>
      <c r="AC21" s="22">
        <v>3</v>
      </c>
      <c r="AD21" s="22">
        <v>6</v>
      </c>
      <c r="AE21" s="22">
        <v>5</v>
      </c>
      <c r="AF21" s="22">
        <v>11</v>
      </c>
      <c r="AG21" s="22">
        <v>2</v>
      </c>
      <c r="AH21" s="22">
        <v>6</v>
      </c>
      <c r="AI21" s="23">
        <f>SUM(C21:AH21)</f>
        <v>237</v>
      </c>
    </row>
    <row r="22" spans="1:35" ht="15" x14ac:dyDescent="0.25">
      <c r="A22" s="54"/>
      <c r="B22" s="11" t="s">
        <v>13</v>
      </c>
      <c r="C22" s="22">
        <v>18</v>
      </c>
      <c r="D22" s="22">
        <v>89</v>
      </c>
      <c r="E22" s="22">
        <v>0</v>
      </c>
      <c r="F22" s="22">
        <v>58</v>
      </c>
      <c r="G22" s="22">
        <v>0</v>
      </c>
      <c r="H22" s="22">
        <v>15</v>
      </c>
      <c r="I22" s="22">
        <v>27</v>
      </c>
      <c r="J22" s="22">
        <v>1</v>
      </c>
      <c r="K22" s="22">
        <v>0</v>
      </c>
      <c r="L22" s="22">
        <v>159</v>
      </c>
      <c r="M22" s="22">
        <v>59</v>
      </c>
      <c r="N22" s="22">
        <v>3</v>
      </c>
      <c r="O22" s="22">
        <v>0</v>
      </c>
      <c r="P22" s="22">
        <v>0</v>
      </c>
      <c r="Q22" s="22">
        <v>6</v>
      </c>
      <c r="R22" s="22">
        <v>0</v>
      </c>
      <c r="S22" s="22">
        <v>2</v>
      </c>
      <c r="T22" s="22">
        <v>59</v>
      </c>
      <c r="U22" s="22">
        <v>5</v>
      </c>
      <c r="V22" s="22">
        <v>0</v>
      </c>
      <c r="W22" s="22">
        <v>64</v>
      </c>
      <c r="X22" s="22">
        <v>1</v>
      </c>
      <c r="Y22" s="22">
        <v>0</v>
      </c>
      <c r="Z22" s="22">
        <v>194</v>
      </c>
      <c r="AA22" s="22">
        <v>1</v>
      </c>
      <c r="AB22" s="22">
        <v>10</v>
      </c>
      <c r="AC22" s="22">
        <v>4</v>
      </c>
      <c r="AD22" s="22">
        <v>46</v>
      </c>
      <c r="AE22" s="22">
        <v>34</v>
      </c>
      <c r="AF22" s="22">
        <v>6</v>
      </c>
      <c r="AG22" s="22">
        <v>14</v>
      </c>
      <c r="AH22" s="22">
        <v>9</v>
      </c>
      <c r="AI22" s="23">
        <f>SUM(C22:AH22)</f>
        <v>884</v>
      </c>
    </row>
    <row r="23" spans="1:35" ht="15" x14ac:dyDescent="0.25">
      <c r="A23" s="54"/>
      <c r="B23" s="11" t="s">
        <v>14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4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1</v>
      </c>
      <c r="AF23" s="22">
        <v>0</v>
      </c>
      <c r="AG23" s="22">
        <v>0</v>
      </c>
      <c r="AH23" s="22">
        <v>0</v>
      </c>
      <c r="AI23" s="23">
        <f>SUM(C23:AH23)</f>
        <v>7</v>
      </c>
    </row>
    <row r="24" spans="1:35" s="8" customFormat="1" ht="14.25" x14ac:dyDescent="0.2">
      <c r="A24" s="54"/>
      <c r="B24" s="12" t="s">
        <v>0</v>
      </c>
      <c r="C24" s="24">
        <f t="shared" ref="C24:AH24" si="4">SUM(C21:C23)</f>
        <v>34</v>
      </c>
      <c r="D24" s="24">
        <f>SUM(D21:D23)</f>
        <v>108</v>
      </c>
      <c r="E24" s="24">
        <f t="shared" si="4"/>
        <v>0</v>
      </c>
      <c r="F24" s="24">
        <f t="shared" si="4"/>
        <v>69</v>
      </c>
      <c r="G24" s="24">
        <f>SUM(G21:G23)</f>
        <v>0</v>
      </c>
      <c r="H24" s="24">
        <f t="shared" si="4"/>
        <v>18</v>
      </c>
      <c r="I24" s="24">
        <f t="shared" si="4"/>
        <v>34</v>
      </c>
      <c r="J24" s="24">
        <f>SUM(J21:J23)</f>
        <v>4</v>
      </c>
      <c r="K24" s="24">
        <f>SUM(K21:K23)</f>
        <v>0</v>
      </c>
      <c r="L24" s="24">
        <f>SUM(L21:L23)</f>
        <v>213</v>
      </c>
      <c r="M24" s="24">
        <f t="shared" si="4"/>
        <v>69</v>
      </c>
      <c r="N24" s="24">
        <f t="shared" si="4"/>
        <v>3</v>
      </c>
      <c r="O24" s="24">
        <f>SUM(O21:O23)</f>
        <v>0</v>
      </c>
      <c r="P24" s="24">
        <f>SUM(P21:P23)</f>
        <v>0</v>
      </c>
      <c r="Q24" s="24">
        <f t="shared" si="4"/>
        <v>6</v>
      </c>
      <c r="R24" s="24">
        <f t="shared" si="4"/>
        <v>0</v>
      </c>
      <c r="S24" s="24">
        <f>SUM(S21:S23)</f>
        <v>2</v>
      </c>
      <c r="T24" s="24">
        <f t="shared" si="4"/>
        <v>73</v>
      </c>
      <c r="U24" s="24">
        <f>SUM(U21:U23)</f>
        <v>5</v>
      </c>
      <c r="V24" s="24">
        <f t="shared" si="4"/>
        <v>0</v>
      </c>
      <c r="W24" s="24">
        <f t="shared" si="4"/>
        <v>75</v>
      </c>
      <c r="X24" s="24">
        <f>SUM(X21:X23)</f>
        <v>1</v>
      </c>
      <c r="Y24" s="24">
        <f>SUM(Y21:Y23)</f>
        <v>0</v>
      </c>
      <c r="Z24" s="24">
        <f>SUM(Z21:Z23)</f>
        <v>250</v>
      </c>
      <c r="AA24" s="24">
        <f t="shared" si="4"/>
        <v>1</v>
      </c>
      <c r="AB24" s="24">
        <f t="shared" si="4"/>
        <v>16</v>
      </c>
      <c r="AC24" s="24">
        <f t="shared" si="4"/>
        <v>7</v>
      </c>
      <c r="AD24" s="24">
        <f t="shared" si="4"/>
        <v>52</v>
      </c>
      <c r="AE24" s="24">
        <f t="shared" si="4"/>
        <v>40</v>
      </c>
      <c r="AF24" s="24">
        <f t="shared" si="4"/>
        <v>17</v>
      </c>
      <c r="AG24" s="24">
        <f>SUM(AG21:AG23)</f>
        <v>16</v>
      </c>
      <c r="AH24" s="24">
        <f t="shared" si="4"/>
        <v>15</v>
      </c>
      <c r="AI24" s="25">
        <f>SUM(AI21:AI23)</f>
        <v>1128</v>
      </c>
    </row>
    <row r="25" spans="1:35" ht="15" x14ac:dyDescent="0.25">
      <c r="A25" s="33"/>
      <c r="B25" s="1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15" x14ac:dyDescent="0.25">
      <c r="A26" s="54">
        <v>7</v>
      </c>
      <c r="B26" s="11" t="s">
        <v>15</v>
      </c>
      <c r="C26" s="22">
        <v>16</v>
      </c>
      <c r="D26" s="22">
        <v>16</v>
      </c>
      <c r="E26" s="22">
        <v>0</v>
      </c>
      <c r="F26" s="22">
        <v>18</v>
      </c>
      <c r="G26" s="22">
        <v>0</v>
      </c>
      <c r="H26" s="22">
        <v>9</v>
      </c>
      <c r="I26" s="22">
        <v>17</v>
      </c>
      <c r="J26" s="22">
        <v>4</v>
      </c>
      <c r="K26" s="22">
        <v>0</v>
      </c>
      <c r="L26" s="22">
        <v>86</v>
      </c>
      <c r="M26" s="22">
        <v>114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15</v>
      </c>
      <c r="U26" s="22">
        <v>5</v>
      </c>
      <c r="V26" s="22">
        <v>0</v>
      </c>
      <c r="W26" s="22">
        <v>54</v>
      </c>
      <c r="X26" s="22">
        <v>0</v>
      </c>
      <c r="Y26" s="22">
        <v>0</v>
      </c>
      <c r="Z26" s="22">
        <v>144</v>
      </c>
      <c r="AA26" s="22">
        <v>2</v>
      </c>
      <c r="AB26" s="22">
        <v>28</v>
      </c>
      <c r="AC26" s="22">
        <v>2</v>
      </c>
      <c r="AD26" s="22">
        <v>45</v>
      </c>
      <c r="AE26" s="22">
        <v>29</v>
      </c>
      <c r="AF26" s="22">
        <v>20</v>
      </c>
      <c r="AG26" s="22">
        <v>13</v>
      </c>
      <c r="AH26" s="22">
        <v>6</v>
      </c>
      <c r="AI26" s="23">
        <f t="shared" ref="AI26:AI32" si="5">SUM(C26:AH26)</f>
        <v>643</v>
      </c>
    </row>
    <row r="27" spans="1:35" ht="15" x14ac:dyDescent="0.25">
      <c r="A27" s="54"/>
      <c r="B27" s="11" t="s">
        <v>16</v>
      </c>
      <c r="C27" s="22">
        <v>1</v>
      </c>
      <c r="D27" s="22">
        <v>13</v>
      </c>
      <c r="E27" s="22">
        <v>0</v>
      </c>
      <c r="F27" s="22">
        <v>13</v>
      </c>
      <c r="G27" s="22">
        <v>0</v>
      </c>
      <c r="H27" s="22">
        <v>3</v>
      </c>
      <c r="I27" s="22">
        <v>6</v>
      </c>
      <c r="J27" s="22">
        <v>1</v>
      </c>
      <c r="K27" s="22">
        <v>0</v>
      </c>
      <c r="L27" s="22">
        <v>55</v>
      </c>
      <c r="M27" s="22">
        <v>25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10</v>
      </c>
      <c r="U27" s="22">
        <v>2</v>
      </c>
      <c r="V27" s="22">
        <v>0</v>
      </c>
      <c r="W27" s="22">
        <v>17</v>
      </c>
      <c r="X27" s="22">
        <v>0</v>
      </c>
      <c r="Y27" s="22">
        <v>0</v>
      </c>
      <c r="Z27" s="22">
        <v>75</v>
      </c>
      <c r="AA27" s="22">
        <v>1</v>
      </c>
      <c r="AB27" s="22">
        <v>5</v>
      </c>
      <c r="AC27" s="22">
        <v>4</v>
      </c>
      <c r="AD27" s="22">
        <v>4</v>
      </c>
      <c r="AE27" s="22">
        <v>8</v>
      </c>
      <c r="AF27" s="22">
        <v>25</v>
      </c>
      <c r="AG27" s="22">
        <v>4</v>
      </c>
      <c r="AH27" s="22">
        <v>7</v>
      </c>
      <c r="AI27" s="23">
        <f t="shared" si="5"/>
        <v>279</v>
      </c>
    </row>
    <row r="28" spans="1:35" ht="15" x14ac:dyDescent="0.25">
      <c r="A28" s="54"/>
      <c r="B28" s="11" t="s">
        <v>17</v>
      </c>
      <c r="C28" s="22">
        <v>0</v>
      </c>
      <c r="D28" s="22">
        <v>1</v>
      </c>
      <c r="E28" s="22">
        <v>0</v>
      </c>
      <c r="F28" s="22">
        <v>1</v>
      </c>
      <c r="G28" s="22">
        <v>0</v>
      </c>
      <c r="H28" s="22">
        <v>1</v>
      </c>
      <c r="I28" s="22">
        <v>2</v>
      </c>
      <c r="J28" s="22">
        <v>0</v>
      </c>
      <c r="K28" s="22">
        <v>0</v>
      </c>
      <c r="L28" s="22">
        <v>3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7</v>
      </c>
      <c r="X28" s="22">
        <v>0</v>
      </c>
      <c r="Y28" s="22">
        <v>0</v>
      </c>
      <c r="Z28" s="22">
        <v>0</v>
      </c>
      <c r="AA28" s="22">
        <v>0</v>
      </c>
      <c r="AB28" s="22">
        <v>2</v>
      </c>
      <c r="AC28" s="22">
        <v>0</v>
      </c>
      <c r="AD28" s="22">
        <v>0</v>
      </c>
      <c r="AE28" s="22">
        <v>0</v>
      </c>
      <c r="AF28" s="22">
        <v>0</v>
      </c>
      <c r="AG28" s="22">
        <v>3</v>
      </c>
      <c r="AH28" s="22">
        <v>1</v>
      </c>
      <c r="AI28" s="23">
        <f t="shared" si="5"/>
        <v>21</v>
      </c>
    </row>
    <row r="29" spans="1:35" ht="15" x14ac:dyDescent="0.25">
      <c r="A29" s="54"/>
      <c r="B29" s="11" t="s">
        <v>18</v>
      </c>
      <c r="C29" s="22">
        <v>10</v>
      </c>
      <c r="D29" s="22">
        <v>22</v>
      </c>
      <c r="E29" s="22">
        <v>1</v>
      </c>
      <c r="F29" s="22">
        <v>38</v>
      </c>
      <c r="G29" s="22">
        <v>0</v>
      </c>
      <c r="H29" s="22">
        <v>18</v>
      </c>
      <c r="I29" s="22">
        <v>22</v>
      </c>
      <c r="J29" s="22">
        <v>0</v>
      </c>
      <c r="K29" s="22">
        <v>0</v>
      </c>
      <c r="L29" s="22">
        <v>181</v>
      </c>
      <c r="M29" s="22">
        <v>153</v>
      </c>
      <c r="N29" s="22">
        <v>9</v>
      </c>
      <c r="O29" s="22">
        <v>0</v>
      </c>
      <c r="P29" s="22">
        <v>1</v>
      </c>
      <c r="Q29" s="22">
        <v>1</v>
      </c>
      <c r="R29" s="22">
        <v>0</v>
      </c>
      <c r="S29" s="22">
        <v>1</v>
      </c>
      <c r="T29" s="22">
        <v>34</v>
      </c>
      <c r="U29" s="22">
        <v>2</v>
      </c>
      <c r="V29" s="22">
        <v>0</v>
      </c>
      <c r="W29" s="22">
        <v>78</v>
      </c>
      <c r="X29" s="22">
        <v>0</v>
      </c>
      <c r="Y29" s="22">
        <v>1</v>
      </c>
      <c r="Z29" s="22">
        <v>215</v>
      </c>
      <c r="AA29" s="22">
        <v>4</v>
      </c>
      <c r="AB29" s="22">
        <v>23</v>
      </c>
      <c r="AC29" s="22">
        <v>3</v>
      </c>
      <c r="AD29" s="22">
        <v>45</v>
      </c>
      <c r="AE29" s="22">
        <v>34</v>
      </c>
      <c r="AF29" s="22">
        <v>26</v>
      </c>
      <c r="AG29" s="22">
        <v>19</v>
      </c>
      <c r="AH29" s="22">
        <v>8</v>
      </c>
      <c r="AI29" s="23">
        <f t="shared" si="5"/>
        <v>949</v>
      </c>
    </row>
    <row r="30" spans="1:35" ht="15" x14ac:dyDescent="0.25">
      <c r="A30" s="54"/>
      <c r="B30" s="11" t="s">
        <v>21</v>
      </c>
      <c r="C30" s="22">
        <v>0</v>
      </c>
      <c r="D30" s="22">
        <v>1</v>
      </c>
      <c r="E30" s="22">
        <v>0</v>
      </c>
      <c r="F30" s="22">
        <v>3</v>
      </c>
      <c r="G30" s="22">
        <v>0</v>
      </c>
      <c r="H30" s="22">
        <v>0</v>
      </c>
      <c r="I30" s="22">
        <v>2</v>
      </c>
      <c r="J30" s="22">
        <v>0</v>
      </c>
      <c r="K30" s="22">
        <v>0</v>
      </c>
      <c r="L30" s="22">
        <v>16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4</v>
      </c>
      <c r="U30" s="22">
        <v>0</v>
      </c>
      <c r="V30" s="22">
        <v>0</v>
      </c>
      <c r="W30" s="22">
        <v>2</v>
      </c>
      <c r="X30" s="22">
        <v>0</v>
      </c>
      <c r="Y30" s="22">
        <v>0</v>
      </c>
      <c r="Z30" s="22">
        <v>9</v>
      </c>
      <c r="AA30" s="22">
        <v>0</v>
      </c>
      <c r="AB30" s="22">
        <v>2</v>
      </c>
      <c r="AC30" s="22">
        <v>0</v>
      </c>
      <c r="AD30" s="22">
        <v>2</v>
      </c>
      <c r="AE30" s="22">
        <v>2</v>
      </c>
      <c r="AF30" s="22">
        <v>0</v>
      </c>
      <c r="AG30" s="22">
        <v>5</v>
      </c>
      <c r="AH30" s="22">
        <v>0</v>
      </c>
      <c r="AI30" s="23">
        <f t="shared" si="5"/>
        <v>48</v>
      </c>
    </row>
    <row r="31" spans="1:35" ht="15" x14ac:dyDescent="0.25">
      <c r="A31" s="54"/>
      <c r="B31" s="11" t="s">
        <v>19</v>
      </c>
      <c r="C31" s="22">
        <v>1</v>
      </c>
      <c r="D31" s="22">
        <v>5</v>
      </c>
      <c r="E31" s="22">
        <v>0</v>
      </c>
      <c r="F31" s="22">
        <v>4</v>
      </c>
      <c r="G31" s="22">
        <v>0</v>
      </c>
      <c r="H31" s="22">
        <v>0</v>
      </c>
      <c r="I31" s="22">
        <v>3</v>
      </c>
      <c r="J31" s="22">
        <v>0</v>
      </c>
      <c r="K31" s="22">
        <v>0</v>
      </c>
      <c r="L31" s="22">
        <v>18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</v>
      </c>
      <c r="T31" s="22">
        <v>4</v>
      </c>
      <c r="U31" s="22">
        <v>0</v>
      </c>
      <c r="V31" s="22">
        <v>0</v>
      </c>
      <c r="W31" s="22">
        <v>6</v>
      </c>
      <c r="X31" s="22">
        <v>0</v>
      </c>
      <c r="Y31" s="22">
        <v>0</v>
      </c>
      <c r="Z31" s="22">
        <v>8</v>
      </c>
      <c r="AA31" s="22">
        <v>0</v>
      </c>
      <c r="AB31" s="22">
        <v>0</v>
      </c>
      <c r="AC31" s="22">
        <v>0</v>
      </c>
      <c r="AD31" s="22">
        <v>4</v>
      </c>
      <c r="AE31" s="22">
        <v>4</v>
      </c>
      <c r="AF31" s="22">
        <v>1</v>
      </c>
      <c r="AG31" s="22">
        <v>1</v>
      </c>
      <c r="AH31" s="22">
        <v>4</v>
      </c>
      <c r="AI31" s="23">
        <f t="shared" si="5"/>
        <v>65</v>
      </c>
    </row>
    <row r="32" spans="1:35" ht="15" x14ac:dyDescent="0.25">
      <c r="A32" s="54"/>
      <c r="B32" s="11" t="s">
        <v>20</v>
      </c>
      <c r="C32" s="22">
        <v>0</v>
      </c>
      <c r="D32" s="22">
        <v>4</v>
      </c>
      <c r="E32" s="22">
        <v>0</v>
      </c>
      <c r="F32" s="22">
        <v>11</v>
      </c>
      <c r="G32" s="22">
        <v>1</v>
      </c>
      <c r="H32" s="22">
        <v>3</v>
      </c>
      <c r="I32" s="22">
        <v>3</v>
      </c>
      <c r="J32" s="22">
        <v>0</v>
      </c>
      <c r="K32" s="22">
        <v>0</v>
      </c>
      <c r="L32" s="22">
        <v>23</v>
      </c>
      <c r="M32" s="22">
        <v>15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11</v>
      </c>
      <c r="U32" s="22">
        <v>1</v>
      </c>
      <c r="V32" s="22">
        <v>0</v>
      </c>
      <c r="W32" s="22">
        <v>10</v>
      </c>
      <c r="X32" s="22">
        <v>0</v>
      </c>
      <c r="Y32" s="22">
        <v>1</v>
      </c>
      <c r="Z32" s="22">
        <v>29</v>
      </c>
      <c r="AA32" s="22">
        <v>0</v>
      </c>
      <c r="AB32" s="22">
        <v>4</v>
      </c>
      <c r="AC32" s="22">
        <v>0</v>
      </c>
      <c r="AD32" s="22">
        <v>7</v>
      </c>
      <c r="AE32" s="22">
        <v>6</v>
      </c>
      <c r="AF32" s="22">
        <v>4</v>
      </c>
      <c r="AG32" s="22">
        <v>5</v>
      </c>
      <c r="AH32" s="22">
        <v>0</v>
      </c>
      <c r="AI32" s="23">
        <f t="shared" si="5"/>
        <v>138</v>
      </c>
    </row>
    <row r="33" spans="1:35" s="8" customFormat="1" ht="14.25" x14ac:dyDescent="0.2">
      <c r="A33" s="54"/>
      <c r="B33" s="12" t="s">
        <v>0</v>
      </c>
      <c r="C33" s="24">
        <f t="shared" ref="C33:AH33" si="6">SUM(C26:C32)</f>
        <v>28</v>
      </c>
      <c r="D33" s="24">
        <f>SUM(D26:D32)</f>
        <v>62</v>
      </c>
      <c r="E33" s="24">
        <f t="shared" si="6"/>
        <v>1</v>
      </c>
      <c r="F33" s="24">
        <f t="shared" si="6"/>
        <v>88</v>
      </c>
      <c r="G33" s="24">
        <f>SUM(G26:G32)</f>
        <v>1</v>
      </c>
      <c r="H33" s="24">
        <f t="shared" si="6"/>
        <v>34</v>
      </c>
      <c r="I33" s="24">
        <f t="shared" si="6"/>
        <v>55</v>
      </c>
      <c r="J33" s="24">
        <f>SUM(J26:J32)</f>
        <v>5</v>
      </c>
      <c r="K33" s="24">
        <f>SUM(K26:K32)</f>
        <v>0</v>
      </c>
      <c r="L33" s="24">
        <f>SUM(L26:L32)</f>
        <v>382</v>
      </c>
      <c r="M33" s="24">
        <f t="shared" si="6"/>
        <v>308</v>
      </c>
      <c r="N33" s="24">
        <f t="shared" si="6"/>
        <v>9</v>
      </c>
      <c r="O33" s="24">
        <f>SUM(O26:O32)</f>
        <v>0</v>
      </c>
      <c r="P33" s="24">
        <f>SUM(P26:P32)</f>
        <v>1</v>
      </c>
      <c r="Q33" s="24">
        <f t="shared" si="6"/>
        <v>1</v>
      </c>
      <c r="R33" s="24">
        <f t="shared" si="6"/>
        <v>0</v>
      </c>
      <c r="S33" s="24">
        <f>SUM(S26:S32)</f>
        <v>2</v>
      </c>
      <c r="T33" s="24">
        <f t="shared" si="6"/>
        <v>78</v>
      </c>
      <c r="U33" s="24">
        <f>SUM(U26:U32)</f>
        <v>10</v>
      </c>
      <c r="V33" s="24">
        <f t="shared" si="6"/>
        <v>0</v>
      </c>
      <c r="W33" s="24">
        <f t="shared" si="6"/>
        <v>174</v>
      </c>
      <c r="X33" s="24">
        <f>SUM(X26:X32)</f>
        <v>0</v>
      </c>
      <c r="Y33" s="24">
        <f>SUM(Y26:Y32)</f>
        <v>2</v>
      </c>
      <c r="Z33" s="24">
        <f>SUM(Z26:Z32)</f>
        <v>480</v>
      </c>
      <c r="AA33" s="24">
        <f t="shared" si="6"/>
        <v>7</v>
      </c>
      <c r="AB33" s="24">
        <f t="shared" si="6"/>
        <v>64</v>
      </c>
      <c r="AC33" s="24">
        <f t="shared" si="6"/>
        <v>9</v>
      </c>
      <c r="AD33" s="24">
        <f t="shared" si="6"/>
        <v>107</v>
      </c>
      <c r="AE33" s="24">
        <f t="shared" si="6"/>
        <v>83</v>
      </c>
      <c r="AF33" s="24">
        <f t="shared" si="6"/>
        <v>76</v>
      </c>
      <c r="AG33" s="24">
        <f>SUM(AG26:AG32)</f>
        <v>50</v>
      </c>
      <c r="AH33" s="24">
        <f t="shared" si="6"/>
        <v>26</v>
      </c>
      <c r="AI33" s="25">
        <f>SUM(AI26:AI32)</f>
        <v>2143</v>
      </c>
    </row>
    <row r="34" spans="1:35" ht="15" x14ac:dyDescent="0.25">
      <c r="A34" s="33"/>
      <c r="B34" s="1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15" x14ac:dyDescent="0.25">
      <c r="A35" s="54">
        <v>8</v>
      </c>
      <c r="B35" s="11" t="s">
        <v>22</v>
      </c>
      <c r="C35" s="22">
        <v>5</v>
      </c>
      <c r="D35" s="22">
        <v>2</v>
      </c>
      <c r="E35" s="22">
        <v>0</v>
      </c>
      <c r="F35" s="22">
        <v>3</v>
      </c>
      <c r="G35" s="22">
        <v>0</v>
      </c>
      <c r="H35" s="22">
        <v>1</v>
      </c>
      <c r="I35" s="22">
        <v>2</v>
      </c>
      <c r="J35" s="22">
        <v>0</v>
      </c>
      <c r="K35" s="22">
        <v>0</v>
      </c>
      <c r="L35" s="22">
        <v>8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1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2</v>
      </c>
      <c r="AA35" s="22">
        <v>0</v>
      </c>
      <c r="AB35" s="22">
        <v>2</v>
      </c>
      <c r="AC35" s="22">
        <v>0</v>
      </c>
      <c r="AD35" s="22">
        <v>1</v>
      </c>
      <c r="AE35" s="22">
        <v>0</v>
      </c>
      <c r="AF35" s="22">
        <v>1</v>
      </c>
      <c r="AG35" s="22">
        <v>1</v>
      </c>
      <c r="AH35" s="22">
        <v>4</v>
      </c>
      <c r="AI35" s="23">
        <f>SUM(C35:AH35)</f>
        <v>33</v>
      </c>
    </row>
    <row r="36" spans="1:35" ht="15" x14ac:dyDescent="0.25">
      <c r="A36" s="54"/>
      <c r="B36" s="11" t="s">
        <v>23</v>
      </c>
      <c r="C36" s="22">
        <v>195</v>
      </c>
      <c r="D36" s="22">
        <v>57</v>
      </c>
      <c r="E36" s="22">
        <v>6</v>
      </c>
      <c r="F36" s="22">
        <v>217</v>
      </c>
      <c r="G36" s="22">
        <v>0</v>
      </c>
      <c r="H36" s="22">
        <v>34</v>
      </c>
      <c r="I36" s="22">
        <v>141</v>
      </c>
      <c r="J36" s="22">
        <v>3</v>
      </c>
      <c r="K36" s="22">
        <v>0</v>
      </c>
      <c r="L36" s="22">
        <v>414</v>
      </c>
      <c r="M36" s="22">
        <v>750</v>
      </c>
      <c r="N36" s="22">
        <v>83</v>
      </c>
      <c r="O36" s="22">
        <v>0</v>
      </c>
      <c r="P36" s="22">
        <v>1</v>
      </c>
      <c r="Q36" s="22">
        <v>34</v>
      </c>
      <c r="R36" s="22">
        <v>0</v>
      </c>
      <c r="S36" s="22">
        <v>10</v>
      </c>
      <c r="T36" s="22">
        <v>171</v>
      </c>
      <c r="U36" s="22">
        <v>15</v>
      </c>
      <c r="V36" s="22">
        <v>0</v>
      </c>
      <c r="W36" s="22">
        <v>243</v>
      </c>
      <c r="X36" s="22">
        <v>0</v>
      </c>
      <c r="Y36" s="22">
        <v>0</v>
      </c>
      <c r="Z36" s="22">
        <v>419</v>
      </c>
      <c r="AA36" s="22">
        <v>22</v>
      </c>
      <c r="AB36" s="22">
        <v>138</v>
      </c>
      <c r="AC36" s="22">
        <v>62</v>
      </c>
      <c r="AD36" s="22">
        <v>251</v>
      </c>
      <c r="AE36" s="22">
        <v>169</v>
      </c>
      <c r="AF36" s="22">
        <v>57</v>
      </c>
      <c r="AG36" s="22">
        <v>42</v>
      </c>
      <c r="AH36" s="22">
        <v>13</v>
      </c>
      <c r="AI36" s="23">
        <f>SUM(C36:AH36)</f>
        <v>3547</v>
      </c>
    </row>
    <row r="37" spans="1:35" ht="15" x14ac:dyDescent="0.25">
      <c r="A37" s="54"/>
      <c r="B37" s="11" t="s">
        <v>24</v>
      </c>
      <c r="C37" s="22">
        <v>44</v>
      </c>
      <c r="D37" s="22">
        <v>44</v>
      </c>
      <c r="E37" s="22">
        <v>2</v>
      </c>
      <c r="F37" s="22">
        <v>103</v>
      </c>
      <c r="G37" s="22">
        <v>1</v>
      </c>
      <c r="H37" s="22">
        <v>16</v>
      </c>
      <c r="I37" s="22">
        <v>24</v>
      </c>
      <c r="J37" s="22">
        <v>1</v>
      </c>
      <c r="K37" s="22">
        <v>0</v>
      </c>
      <c r="L37" s="22">
        <v>282</v>
      </c>
      <c r="M37" s="22">
        <v>345</v>
      </c>
      <c r="N37" s="22">
        <v>3</v>
      </c>
      <c r="O37" s="22">
        <v>0</v>
      </c>
      <c r="P37" s="22">
        <v>1</v>
      </c>
      <c r="Q37" s="22">
        <v>9</v>
      </c>
      <c r="R37" s="22">
        <v>0</v>
      </c>
      <c r="S37" s="22">
        <v>3</v>
      </c>
      <c r="T37" s="22">
        <v>54</v>
      </c>
      <c r="U37" s="22">
        <v>16</v>
      </c>
      <c r="V37" s="22">
        <v>0</v>
      </c>
      <c r="W37" s="22">
        <v>72</v>
      </c>
      <c r="X37" s="22">
        <v>0</v>
      </c>
      <c r="Y37" s="22">
        <v>0</v>
      </c>
      <c r="Z37" s="22">
        <v>181</v>
      </c>
      <c r="AA37" s="22">
        <v>7</v>
      </c>
      <c r="AB37" s="22">
        <v>35</v>
      </c>
      <c r="AC37" s="22">
        <v>8</v>
      </c>
      <c r="AD37" s="22">
        <v>170</v>
      </c>
      <c r="AE37" s="22">
        <v>43</v>
      </c>
      <c r="AF37" s="22">
        <v>8</v>
      </c>
      <c r="AG37" s="22">
        <v>20</v>
      </c>
      <c r="AH37" s="22">
        <v>75</v>
      </c>
      <c r="AI37" s="23">
        <f>SUM(C37:AH37)</f>
        <v>1567</v>
      </c>
    </row>
    <row r="38" spans="1:35" s="8" customFormat="1" ht="14.25" x14ac:dyDescent="0.2">
      <c r="A38" s="54"/>
      <c r="B38" s="12" t="s">
        <v>0</v>
      </c>
      <c r="C38" s="24">
        <f t="shared" ref="C38:AH38" si="7">SUM(C35:C37)</f>
        <v>244</v>
      </c>
      <c r="D38" s="24">
        <f>SUM(D35:D37)</f>
        <v>103</v>
      </c>
      <c r="E38" s="24">
        <f t="shared" si="7"/>
        <v>8</v>
      </c>
      <c r="F38" s="24">
        <f t="shared" si="7"/>
        <v>323</v>
      </c>
      <c r="G38" s="24">
        <f>SUM(G35:G37)</f>
        <v>1</v>
      </c>
      <c r="H38" s="24">
        <f t="shared" si="7"/>
        <v>51</v>
      </c>
      <c r="I38" s="24">
        <f t="shared" si="7"/>
        <v>167</v>
      </c>
      <c r="J38" s="24">
        <f>SUM(J35:J37)</f>
        <v>4</v>
      </c>
      <c r="K38" s="24">
        <f>SUM(K35:K37)</f>
        <v>0</v>
      </c>
      <c r="L38" s="24">
        <f>SUM(L35:L37)</f>
        <v>704</v>
      </c>
      <c r="M38" s="24">
        <f t="shared" si="7"/>
        <v>1095</v>
      </c>
      <c r="N38" s="24">
        <f t="shared" si="7"/>
        <v>86</v>
      </c>
      <c r="O38" s="24">
        <f>SUM(O35:O37)</f>
        <v>0</v>
      </c>
      <c r="P38" s="24">
        <f>SUM(P35:P37)</f>
        <v>2</v>
      </c>
      <c r="Q38" s="24">
        <f t="shared" si="7"/>
        <v>43</v>
      </c>
      <c r="R38" s="24">
        <f t="shared" si="7"/>
        <v>0</v>
      </c>
      <c r="S38" s="24">
        <f>SUM(S35:S37)</f>
        <v>13</v>
      </c>
      <c r="T38" s="24">
        <f t="shared" si="7"/>
        <v>226</v>
      </c>
      <c r="U38" s="24">
        <f>SUM(U35:U37)</f>
        <v>31</v>
      </c>
      <c r="V38" s="24">
        <f t="shared" si="7"/>
        <v>0</v>
      </c>
      <c r="W38" s="24">
        <f t="shared" si="7"/>
        <v>315</v>
      </c>
      <c r="X38" s="24">
        <f>SUM(X35:X37)</f>
        <v>0</v>
      </c>
      <c r="Y38" s="24">
        <f>SUM(Y35:Y37)</f>
        <v>0</v>
      </c>
      <c r="Z38" s="24">
        <f>SUM(Z35:Z37)</f>
        <v>602</v>
      </c>
      <c r="AA38" s="24">
        <f t="shared" si="7"/>
        <v>29</v>
      </c>
      <c r="AB38" s="24">
        <f t="shared" si="7"/>
        <v>175</v>
      </c>
      <c r="AC38" s="24">
        <f t="shared" si="7"/>
        <v>70</v>
      </c>
      <c r="AD38" s="24">
        <f t="shared" si="7"/>
        <v>422</v>
      </c>
      <c r="AE38" s="24">
        <f t="shared" si="7"/>
        <v>212</v>
      </c>
      <c r="AF38" s="24">
        <f t="shared" si="7"/>
        <v>66</v>
      </c>
      <c r="AG38" s="24">
        <f>SUM(AG35:AG37)</f>
        <v>63</v>
      </c>
      <c r="AH38" s="24">
        <f t="shared" si="7"/>
        <v>92</v>
      </c>
      <c r="AI38" s="25">
        <f>SUM(AI35:AI37)</f>
        <v>5147</v>
      </c>
    </row>
    <row r="39" spans="1:35" ht="15" x14ac:dyDescent="0.25">
      <c r="A39" s="33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15" x14ac:dyDescent="0.25">
      <c r="A40" s="54">
        <v>9</v>
      </c>
      <c r="B40" s="11" t="s">
        <v>25</v>
      </c>
      <c r="C40" s="22">
        <v>47</v>
      </c>
      <c r="D40" s="22">
        <v>15</v>
      </c>
      <c r="E40" s="22">
        <v>0</v>
      </c>
      <c r="F40" s="22">
        <v>22</v>
      </c>
      <c r="G40" s="22">
        <v>0</v>
      </c>
      <c r="H40" s="22">
        <v>5</v>
      </c>
      <c r="I40" s="22">
        <v>13</v>
      </c>
      <c r="J40" s="22">
        <v>0</v>
      </c>
      <c r="K40" s="22">
        <v>0</v>
      </c>
      <c r="L40" s="22">
        <v>123</v>
      </c>
      <c r="M40" s="22">
        <v>44</v>
      </c>
      <c r="N40" s="22">
        <v>1</v>
      </c>
      <c r="O40" s="22">
        <v>0</v>
      </c>
      <c r="P40" s="22">
        <v>1</v>
      </c>
      <c r="Q40" s="22">
        <v>0</v>
      </c>
      <c r="R40" s="22">
        <v>0</v>
      </c>
      <c r="S40" s="22">
        <v>1</v>
      </c>
      <c r="T40" s="22">
        <v>12</v>
      </c>
      <c r="U40" s="22">
        <v>0</v>
      </c>
      <c r="V40" s="22">
        <v>0</v>
      </c>
      <c r="W40" s="22">
        <v>20</v>
      </c>
      <c r="X40" s="22">
        <v>0</v>
      </c>
      <c r="Y40" s="22">
        <v>0</v>
      </c>
      <c r="Z40" s="22">
        <v>63</v>
      </c>
      <c r="AA40" s="22">
        <v>2</v>
      </c>
      <c r="AB40" s="22">
        <v>10</v>
      </c>
      <c r="AC40" s="22">
        <v>7</v>
      </c>
      <c r="AD40" s="22">
        <v>12</v>
      </c>
      <c r="AE40" s="22">
        <v>19</v>
      </c>
      <c r="AF40" s="22">
        <v>18</v>
      </c>
      <c r="AG40" s="22">
        <v>6</v>
      </c>
      <c r="AH40" s="22">
        <v>1</v>
      </c>
      <c r="AI40" s="23">
        <f>SUM(C40:AH40)</f>
        <v>442</v>
      </c>
    </row>
    <row r="41" spans="1:35" ht="15" x14ac:dyDescent="0.25">
      <c r="A41" s="54"/>
      <c r="B41" s="11" t="s">
        <v>28</v>
      </c>
      <c r="C41" s="22">
        <v>32</v>
      </c>
      <c r="D41" s="22">
        <v>28</v>
      </c>
      <c r="E41" s="22">
        <v>0</v>
      </c>
      <c r="F41" s="22">
        <v>18</v>
      </c>
      <c r="G41" s="22">
        <v>0</v>
      </c>
      <c r="H41" s="22">
        <v>8</v>
      </c>
      <c r="I41" s="22">
        <v>10</v>
      </c>
      <c r="J41" s="22">
        <v>3</v>
      </c>
      <c r="K41" s="22">
        <v>0</v>
      </c>
      <c r="L41" s="22">
        <v>175</v>
      </c>
      <c r="M41" s="22">
        <v>82</v>
      </c>
      <c r="N41" s="22">
        <v>0</v>
      </c>
      <c r="O41" s="22">
        <v>0</v>
      </c>
      <c r="P41" s="22">
        <v>0</v>
      </c>
      <c r="Q41" s="22">
        <v>2</v>
      </c>
      <c r="R41" s="22">
        <v>0</v>
      </c>
      <c r="S41" s="22">
        <v>2</v>
      </c>
      <c r="T41" s="22">
        <v>18</v>
      </c>
      <c r="U41" s="22">
        <v>7</v>
      </c>
      <c r="V41" s="22">
        <v>0</v>
      </c>
      <c r="W41" s="22">
        <v>17</v>
      </c>
      <c r="X41" s="22">
        <v>0</v>
      </c>
      <c r="Y41" s="22">
        <v>0</v>
      </c>
      <c r="Z41" s="22">
        <v>87</v>
      </c>
      <c r="AA41" s="22">
        <v>1</v>
      </c>
      <c r="AB41" s="22">
        <v>10</v>
      </c>
      <c r="AC41" s="22">
        <v>2</v>
      </c>
      <c r="AD41" s="22">
        <v>14</v>
      </c>
      <c r="AE41" s="22">
        <v>19</v>
      </c>
      <c r="AF41" s="22">
        <v>45</v>
      </c>
      <c r="AG41" s="22">
        <v>2</v>
      </c>
      <c r="AH41" s="22">
        <v>25</v>
      </c>
      <c r="AI41" s="23">
        <f>SUM(C41:AH41)</f>
        <v>607</v>
      </c>
    </row>
    <row r="42" spans="1:35" ht="15" x14ac:dyDescent="0.25">
      <c r="A42" s="54"/>
      <c r="B42" s="11" t="s">
        <v>26</v>
      </c>
      <c r="C42" s="22">
        <v>6</v>
      </c>
      <c r="D42" s="22">
        <v>4</v>
      </c>
      <c r="E42" s="22">
        <v>1</v>
      </c>
      <c r="F42" s="22">
        <v>14</v>
      </c>
      <c r="G42" s="22">
        <v>1</v>
      </c>
      <c r="H42" s="22">
        <v>4</v>
      </c>
      <c r="I42" s="22">
        <v>12</v>
      </c>
      <c r="J42" s="22">
        <v>0</v>
      </c>
      <c r="K42" s="22">
        <v>0</v>
      </c>
      <c r="L42" s="22">
        <v>20</v>
      </c>
      <c r="M42" s="22">
        <v>4</v>
      </c>
      <c r="N42" s="22">
        <v>0</v>
      </c>
      <c r="O42" s="22">
        <v>0</v>
      </c>
      <c r="P42" s="22">
        <v>1</v>
      </c>
      <c r="Q42" s="22">
        <v>1</v>
      </c>
      <c r="R42" s="22">
        <v>0</v>
      </c>
      <c r="S42" s="22">
        <v>0</v>
      </c>
      <c r="T42" s="22">
        <v>18</v>
      </c>
      <c r="U42" s="22">
        <v>1</v>
      </c>
      <c r="V42" s="22">
        <v>0</v>
      </c>
      <c r="W42" s="22">
        <v>20</v>
      </c>
      <c r="X42" s="22">
        <v>0</v>
      </c>
      <c r="Y42" s="22">
        <v>0</v>
      </c>
      <c r="Z42" s="22">
        <v>25</v>
      </c>
      <c r="AA42" s="22">
        <v>1</v>
      </c>
      <c r="AB42" s="22">
        <v>4</v>
      </c>
      <c r="AC42" s="22">
        <v>6</v>
      </c>
      <c r="AD42" s="22">
        <v>14</v>
      </c>
      <c r="AE42" s="22">
        <v>28</v>
      </c>
      <c r="AF42" s="22">
        <v>21</v>
      </c>
      <c r="AG42" s="22">
        <v>2</v>
      </c>
      <c r="AH42" s="22">
        <v>4</v>
      </c>
      <c r="AI42" s="23">
        <f>SUM(C42:AH42)</f>
        <v>212</v>
      </c>
    </row>
    <row r="43" spans="1:35" ht="15" x14ac:dyDescent="0.25">
      <c r="A43" s="54"/>
      <c r="B43" s="11" t="s">
        <v>27</v>
      </c>
      <c r="C43" s="22">
        <v>2</v>
      </c>
      <c r="D43" s="22">
        <v>0</v>
      </c>
      <c r="E43" s="22">
        <v>0</v>
      </c>
      <c r="F43" s="22">
        <v>2</v>
      </c>
      <c r="G43" s="22">
        <v>0</v>
      </c>
      <c r="H43" s="22">
        <v>0</v>
      </c>
      <c r="I43" s="22">
        <v>2</v>
      </c>
      <c r="J43" s="22">
        <v>0</v>
      </c>
      <c r="K43" s="22">
        <v>0</v>
      </c>
      <c r="L43" s="22">
        <v>10</v>
      </c>
      <c r="M43" s="22">
        <v>2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4</v>
      </c>
      <c r="U43" s="22">
        <v>0</v>
      </c>
      <c r="V43" s="22">
        <v>0</v>
      </c>
      <c r="W43" s="22">
        <v>3</v>
      </c>
      <c r="X43" s="22">
        <v>0</v>
      </c>
      <c r="Y43" s="22">
        <v>0</v>
      </c>
      <c r="Z43" s="22">
        <v>2</v>
      </c>
      <c r="AA43" s="22">
        <v>0</v>
      </c>
      <c r="AB43" s="22">
        <v>0</v>
      </c>
      <c r="AC43" s="22">
        <v>2</v>
      </c>
      <c r="AD43" s="22">
        <v>1</v>
      </c>
      <c r="AE43" s="22">
        <v>0</v>
      </c>
      <c r="AF43" s="22">
        <v>0</v>
      </c>
      <c r="AG43" s="22">
        <v>1</v>
      </c>
      <c r="AH43" s="22">
        <v>9</v>
      </c>
      <c r="AI43" s="23">
        <f>SUM(C43:AH43)</f>
        <v>40</v>
      </c>
    </row>
    <row r="44" spans="1:35" ht="15" x14ac:dyDescent="0.25">
      <c r="A44" s="54"/>
      <c r="B44" s="11" t="s">
        <v>72</v>
      </c>
      <c r="C44" s="22">
        <v>2</v>
      </c>
      <c r="D44" s="22">
        <v>0</v>
      </c>
      <c r="E44" s="22">
        <v>0</v>
      </c>
      <c r="F44" s="22">
        <v>5</v>
      </c>
      <c r="G44" s="22">
        <v>0</v>
      </c>
      <c r="H44" s="22">
        <v>0</v>
      </c>
      <c r="I44" s="22">
        <v>1</v>
      </c>
      <c r="J44" s="22">
        <v>0</v>
      </c>
      <c r="K44" s="22">
        <v>0</v>
      </c>
      <c r="L44" s="22">
        <v>6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2</v>
      </c>
      <c r="U44" s="22">
        <v>0</v>
      </c>
      <c r="V44" s="22">
        <v>0</v>
      </c>
      <c r="W44" s="22">
        <v>1</v>
      </c>
      <c r="X44" s="22">
        <v>0</v>
      </c>
      <c r="Y44" s="22">
        <v>0</v>
      </c>
      <c r="Z44" s="22">
        <v>12</v>
      </c>
      <c r="AA44" s="22">
        <v>0</v>
      </c>
      <c r="AB44" s="22">
        <v>0</v>
      </c>
      <c r="AC44" s="22">
        <v>0</v>
      </c>
      <c r="AD44" s="22">
        <v>2</v>
      </c>
      <c r="AE44" s="22">
        <v>3</v>
      </c>
      <c r="AF44" s="22">
        <v>0</v>
      </c>
      <c r="AG44" s="22">
        <v>1</v>
      </c>
      <c r="AH44" s="22">
        <v>0</v>
      </c>
      <c r="AI44" s="23">
        <f>SUM(C44:AH44)</f>
        <v>35</v>
      </c>
    </row>
    <row r="45" spans="1:35" s="8" customFormat="1" ht="14.25" x14ac:dyDescent="0.2">
      <c r="A45" s="54"/>
      <c r="B45" s="12" t="s">
        <v>0</v>
      </c>
      <c r="C45" s="24">
        <f t="shared" ref="C45:AH45" si="8">SUM(C40:C44)</f>
        <v>89</v>
      </c>
      <c r="D45" s="24">
        <f>SUM(D40:D44)</f>
        <v>47</v>
      </c>
      <c r="E45" s="24">
        <f t="shared" si="8"/>
        <v>1</v>
      </c>
      <c r="F45" s="24">
        <f t="shared" si="8"/>
        <v>61</v>
      </c>
      <c r="G45" s="24">
        <f>SUM(G40:G44)</f>
        <v>1</v>
      </c>
      <c r="H45" s="24">
        <f t="shared" si="8"/>
        <v>17</v>
      </c>
      <c r="I45" s="24">
        <f t="shared" si="8"/>
        <v>38</v>
      </c>
      <c r="J45" s="24">
        <f>SUM(J40:J44)</f>
        <v>3</v>
      </c>
      <c r="K45" s="24">
        <f>SUM(K40:K44)</f>
        <v>0</v>
      </c>
      <c r="L45" s="24">
        <f>SUM(L40:L44)</f>
        <v>334</v>
      </c>
      <c r="M45" s="24">
        <f t="shared" si="8"/>
        <v>132</v>
      </c>
      <c r="N45" s="24">
        <f t="shared" si="8"/>
        <v>1</v>
      </c>
      <c r="O45" s="24">
        <f>SUM(O40:O44)</f>
        <v>0</v>
      </c>
      <c r="P45" s="24">
        <f>SUM(P40:P44)</f>
        <v>2</v>
      </c>
      <c r="Q45" s="24">
        <f t="shared" si="8"/>
        <v>3</v>
      </c>
      <c r="R45" s="24">
        <f t="shared" si="8"/>
        <v>0</v>
      </c>
      <c r="S45" s="24">
        <f>SUM(S40:S44)</f>
        <v>3</v>
      </c>
      <c r="T45" s="24">
        <f t="shared" si="8"/>
        <v>54</v>
      </c>
      <c r="U45" s="24">
        <f>SUM(U40:U44)</f>
        <v>8</v>
      </c>
      <c r="V45" s="24">
        <f t="shared" si="8"/>
        <v>0</v>
      </c>
      <c r="W45" s="24">
        <f t="shared" si="8"/>
        <v>61</v>
      </c>
      <c r="X45" s="24">
        <f>SUM(X40:X44)</f>
        <v>0</v>
      </c>
      <c r="Y45" s="24">
        <f>SUM(Y40:Y44)</f>
        <v>0</v>
      </c>
      <c r="Z45" s="24">
        <f>SUM(Z40:Z44)</f>
        <v>189</v>
      </c>
      <c r="AA45" s="24">
        <f t="shared" si="8"/>
        <v>4</v>
      </c>
      <c r="AB45" s="24">
        <f t="shared" si="8"/>
        <v>24</v>
      </c>
      <c r="AC45" s="24">
        <f t="shared" si="8"/>
        <v>17</v>
      </c>
      <c r="AD45" s="24">
        <f t="shared" si="8"/>
        <v>43</v>
      </c>
      <c r="AE45" s="24">
        <f t="shared" si="8"/>
        <v>69</v>
      </c>
      <c r="AF45" s="24">
        <f t="shared" si="8"/>
        <v>84</v>
      </c>
      <c r="AG45" s="24">
        <f>SUM(AG40:AG44)</f>
        <v>12</v>
      </c>
      <c r="AH45" s="24">
        <f t="shared" si="8"/>
        <v>39</v>
      </c>
      <c r="AI45" s="25">
        <f>SUM(AI40:AI44)</f>
        <v>1336</v>
      </c>
    </row>
    <row r="46" spans="1:35" ht="15" x14ac:dyDescent="0.25">
      <c r="A46" s="33"/>
      <c r="B46" s="1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15" x14ac:dyDescent="0.25">
      <c r="A47" s="33">
        <v>10</v>
      </c>
      <c r="B47" s="11" t="s">
        <v>29</v>
      </c>
      <c r="C47" s="24">
        <v>23</v>
      </c>
      <c r="D47" s="24">
        <v>142</v>
      </c>
      <c r="E47" s="24">
        <v>2</v>
      </c>
      <c r="F47" s="24">
        <v>115</v>
      </c>
      <c r="G47" s="24">
        <v>1</v>
      </c>
      <c r="H47" s="24">
        <v>71</v>
      </c>
      <c r="I47" s="24">
        <v>80</v>
      </c>
      <c r="J47" s="24">
        <v>6</v>
      </c>
      <c r="K47" s="24">
        <v>0</v>
      </c>
      <c r="L47" s="24">
        <v>736</v>
      </c>
      <c r="M47" s="24">
        <v>125</v>
      </c>
      <c r="N47" s="24">
        <v>83</v>
      </c>
      <c r="O47" s="24">
        <v>0</v>
      </c>
      <c r="P47" s="24">
        <v>3</v>
      </c>
      <c r="Q47" s="24">
        <v>6</v>
      </c>
      <c r="R47" s="24">
        <v>0</v>
      </c>
      <c r="S47" s="24">
        <v>0</v>
      </c>
      <c r="T47" s="24">
        <v>42</v>
      </c>
      <c r="U47" s="24">
        <v>9</v>
      </c>
      <c r="V47" s="24">
        <v>0</v>
      </c>
      <c r="W47" s="24">
        <v>112</v>
      </c>
      <c r="X47" s="24">
        <v>0</v>
      </c>
      <c r="Y47" s="24">
        <v>0</v>
      </c>
      <c r="Z47" s="24">
        <v>408</v>
      </c>
      <c r="AA47" s="24">
        <v>3</v>
      </c>
      <c r="AB47" s="24">
        <v>8</v>
      </c>
      <c r="AC47" s="24">
        <v>32</v>
      </c>
      <c r="AD47" s="24">
        <v>193</v>
      </c>
      <c r="AE47" s="24">
        <v>104</v>
      </c>
      <c r="AF47" s="24">
        <v>54</v>
      </c>
      <c r="AG47" s="24">
        <v>39</v>
      </c>
      <c r="AH47" s="24">
        <v>41</v>
      </c>
      <c r="AI47" s="23">
        <f>SUM(C47:AH47)</f>
        <v>2438</v>
      </c>
    </row>
    <row r="48" spans="1:35" ht="15" x14ac:dyDescent="0.25">
      <c r="A48" s="33"/>
      <c r="B48" s="1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15" x14ac:dyDescent="0.25">
      <c r="A49" s="54">
        <v>11</v>
      </c>
      <c r="B49" s="11" t="s">
        <v>30</v>
      </c>
      <c r="C49" s="22">
        <v>6</v>
      </c>
      <c r="D49" s="22">
        <v>6</v>
      </c>
      <c r="E49" s="22">
        <v>0</v>
      </c>
      <c r="F49" s="22">
        <v>22</v>
      </c>
      <c r="G49" s="22">
        <v>2</v>
      </c>
      <c r="H49" s="22">
        <v>15</v>
      </c>
      <c r="I49" s="22">
        <v>18</v>
      </c>
      <c r="J49" s="22">
        <v>1</v>
      </c>
      <c r="K49" s="22">
        <v>0</v>
      </c>
      <c r="L49" s="22">
        <v>95</v>
      </c>
      <c r="M49" s="22">
        <v>64</v>
      </c>
      <c r="N49" s="22">
        <v>0</v>
      </c>
      <c r="O49" s="22">
        <v>0</v>
      </c>
      <c r="P49" s="22">
        <v>0</v>
      </c>
      <c r="Q49" s="22">
        <v>1</v>
      </c>
      <c r="R49" s="22">
        <v>0</v>
      </c>
      <c r="S49" s="22">
        <v>0</v>
      </c>
      <c r="T49" s="22">
        <v>20</v>
      </c>
      <c r="U49" s="22">
        <v>2</v>
      </c>
      <c r="V49" s="22">
        <v>0</v>
      </c>
      <c r="W49" s="22">
        <v>65</v>
      </c>
      <c r="X49" s="22">
        <v>0</v>
      </c>
      <c r="Y49" s="22">
        <v>0</v>
      </c>
      <c r="Z49" s="22">
        <v>50</v>
      </c>
      <c r="AA49" s="22">
        <v>1</v>
      </c>
      <c r="AB49" s="22">
        <v>4</v>
      </c>
      <c r="AC49" s="22">
        <v>2</v>
      </c>
      <c r="AD49" s="22">
        <v>53</v>
      </c>
      <c r="AE49" s="22">
        <v>49</v>
      </c>
      <c r="AF49" s="22">
        <v>23</v>
      </c>
      <c r="AG49" s="22">
        <v>9</v>
      </c>
      <c r="AH49" s="22">
        <v>10</v>
      </c>
      <c r="AI49" s="23">
        <f>SUM(C49:AH49)</f>
        <v>518</v>
      </c>
    </row>
    <row r="50" spans="1:35" ht="15" x14ac:dyDescent="0.25">
      <c r="A50" s="54"/>
      <c r="B50" s="11" t="s">
        <v>31</v>
      </c>
      <c r="C50" s="22">
        <v>3</v>
      </c>
      <c r="D50" s="22">
        <v>6</v>
      </c>
      <c r="E50" s="22">
        <v>2</v>
      </c>
      <c r="F50" s="22">
        <v>3</v>
      </c>
      <c r="G50" s="22">
        <v>0</v>
      </c>
      <c r="H50" s="22">
        <v>0</v>
      </c>
      <c r="I50" s="22">
        <v>1</v>
      </c>
      <c r="J50" s="22">
        <v>0</v>
      </c>
      <c r="K50" s="22">
        <v>0</v>
      </c>
      <c r="L50" s="22">
        <v>5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1</v>
      </c>
      <c r="U50" s="22">
        <v>2</v>
      </c>
      <c r="V50" s="22">
        <v>0</v>
      </c>
      <c r="W50" s="22">
        <v>5</v>
      </c>
      <c r="X50" s="22">
        <v>0</v>
      </c>
      <c r="Y50" s="22">
        <v>0</v>
      </c>
      <c r="Z50" s="22">
        <v>4</v>
      </c>
      <c r="AA50" s="22">
        <v>0</v>
      </c>
      <c r="AB50" s="22">
        <v>2</v>
      </c>
      <c r="AC50" s="22">
        <v>0</v>
      </c>
      <c r="AD50" s="22">
        <v>1</v>
      </c>
      <c r="AE50" s="22">
        <v>3</v>
      </c>
      <c r="AF50" s="22">
        <v>1</v>
      </c>
      <c r="AG50" s="22">
        <v>1</v>
      </c>
      <c r="AH50" s="22">
        <v>0</v>
      </c>
      <c r="AI50" s="23">
        <f>SUM(C50:AH50)</f>
        <v>40</v>
      </c>
    </row>
    <row r="51" spans="1:35" ht="15" x14ac:dyDescent="0.25">
      <c r="A51" s="54"/>
      <c r="B51" s="11" t="s">
        <v>32</v>
      </c>
      <c r="C51" s="22">
        <v>10</v>
      </c>
      <c r="D51" s="22">
        <v>30</v>
      </c>
      <c r="E51" s="22">
        <v>2</v>
      </c>
      <c r="F51" s="22">
        <v>62</v>
      </c>
      <c r="G51" s="22">
        <v>0</v>
      </c>
      <c r="H51" s="22">
        <v>18</v>
      </c>
      <c r="I51" s="22">
        <v>28</v>
      </c>
      <c r="J51" s="22">
        <v>4</v>
      </c>
      <c r="K51" s="22">
        <v>0</v>
      </c>
      <c r="L51" s="22">
        <v>135</v>
      </c>
      <c r="M51" s="22">
        <v>55</v>
      </c>
      <c r="N51" s="22">
        <v>1</v>
      </c>
      <c r="O51" s="22">
        <v>0</v>
      </c>
      <c r="P51" s="22">
        <v>1</v>
      </c>
      <c r="Q51" s="22">
        <v>6</v>
      </c>
      <c r="R51" s="22">
        <v>0</v>
      </c>
      <c r="S51" s="22">
        <v>2</v>
      </c>
      <c r="T51" s="22">
        <v>47</v>
      </c>
      <c r="U51" s="22">
        <v>10</v>
      </c>
      <c r="V51" s="22">
        <v>0</v>
      </c>
      <c r="W51" s="22">
        <v>40</v>
      </c>
      <c r="X51" s="22">
        <v>0</v>
      </c>
      <c r="Y51" s="22">
        <v>0</v>
      </c>
      <c r="Z51" s="22">
        <v>113</v>
      </c>
      <c r="AA51" s="22">
        <v>7</v>
      </c>
      <c r="AB51" s="22">
        <v>8</v>
      </c>
      <c r="AC51" s="22">
        <v>13</v>
      </c>
      <c r="AD51" s="22">
        <v>59</v>
      </c>
      <c r="AE51" s="22">
        <v>58</v>
      </c>
      <c r="AF51" s="22">
        <v>10</v>
      </c>
      <c r="AG51" s="22">
        <v>10</v>
      </c>
      <c r="AH51" s="22">
        <v>12</v>
      </c>
      <c r="AI51" s="23">
        <f>SUM(C51:AH51)</f>
        <v>741</v>
      </c>
    </row>
    <row r="52" spans="1:35" ht="15" x14ac:dyDescent="0.25">
      <c r="A52" s="54"/>
      <c r="B52" s="11" t="s">
        <v>33</v>
      </c>
      <c r="C52" s="22">
        <v>9</v>
      </c>
      <c r="D52" s="22">
        <v>7</v>
      </c>
      <c r="E52" s="22">
        <v>0</v>
      </c>
      <c r="F52" s="22">
        <v>15</v>
      </c>
      <c r="G52" s="22">
        <v>0</v>
      </c>
      <c r="H52" s="22">
        <v>4</v>
      </c>
      <c r="I52" s="22">
        <v>8</v>
      </c>
      <c r="J52" s="22">
        <v>1</v>
      </c>
      <c r="K52" s="22">
        <v>0</v>
      </c>
      <c r="L52" s="22">
        <v>33</v>
      </c>
      <c r="M52" s="22">
        <v>12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6</v>
      </c>
      <c r="U52" s="22">
        <v>1</v>
      </c>
      <c r="V52" s="22">
        <v>0</v>
      </c>
      <c r="W52" s="22">
        <v>2</v>
      </c>
      <c r="X52" s="22">
        <v>0</v>
      </c>
      <c r="Y52" s="22">
        <v>0</v>
      </c>
      <c r="Z52" s="22">
        <v>27</v>
      </c>
      <c r="AA52" s="22">
        <v>0</v>
      </c>
      <c r="AB52" s="22">
        <v>3</v>
      </c>
      <c r="AC52" s="22">
        <v>0</v>
      </c>
      <c r="AD52" s="22">
        <v>5</v>
      </c>
      <c r="AE52" s="22">
        <v>14</v>
      </c>
      <c r="AF52" s="22">
        <v>7</v>
      </c>
      <c r="AG52" s="22">
        <v>4</v>
      </c>
      <c r="AH52" s="22">
        <v>52</v>
      </c>
      <c r="AI52" s="23">
        <f>SUM(C52:AH52)</f>
        <v>210</v>
      </c>
    </row>
    <row r="53" spans="1:35" s="8" customFormat="1" ht="14.25" x14ac:dyDescent="0.2">
      <c r="A53" s="54"/>
      <c r="B53" s="12" t="s">
        <v>0</v>
      </c>
      <c r="C53" s="24">
        <f t="shared" ref="C53:AH53" si="9">SUM(C49:C52)</f>
        <v>28</v>
      </c>
      <c r="D53" s="24">
        <f>SUM(D49:D52)</f>
        <v>49</v>
      </c>
      <c r="E53" s="24">
        <f t="shared" si="9"/>
        <v>4</v>
      </c>
      <c r="F53" s="24">
        <f t="shared" si="9"/>
        <v>102</v>
      </c>
      <c r="G53" s="24">
        <f>SUM(G49:G52)</f>
        <v>2</v>
      </c>
      <c r="H53" s="24">
        <f t="shared" si="9"/>
        <v>37</v>
      </c>
      <c r="I53" s="24">
        <f t="shared" si="9"/>
        <v>55</v>
      </c>
      <c r="J53" s="24">
        <f>SUM(J49:J52)</f>
        <v>6</v>
      </c>
      <c r="K53" s="24">
        <f>SUM(K49:K52)</f>
        <v>0</v>
      </c>
      <c r="L53" s="24">
        <f>SUM(L49:L52)</f>
        <v>268</v>
      </c>
      <c r="M53" s="24">
        <f t="shared" si="9"/>
        <v>131</v>
      </c>
      <c r="N53" s="24">
        <f t="shared" si="9"/>
        <v>1</v>
      </c>
      <c r="O53" s="24">
        <f>SUM(O49:O52)</f>
        <v>0</v>
      </c>
      <c r="P53" s="24">
        <f>SUM(P49:P52)</f>
        <v>1</v>
      </c>
      <c r="Q53" s="24">
        <f t="shared" si="9"/>
        <v>7</v>
      </c>
      <c r="R53" s="24">
        <f t="shared" si="9"/>
        <v>0</v>
      </c>
      <c r="S53" s="24">
        <f>SUM(S49:S52)</f>
        <v>2</v>
      </c>
      <c r="T53" s="24">
        <f t="shared" si="9"/>
        <v>74</v>
      </c>
      <c r="U53" s="24">
        <f>SUM(U49:U52)</f>
        <v>15</v>
      </c>
      <c r="V53" s="24">
        <f t="shared" si="9"/>
        <v>0</v>
      </c>
      <c r="W53" s="24">
        <f t="shared" si="9"/>
        <v>112</v>
      </c>
      <c r="X53" s="24">
        <f>SUM(X49:X52)</f>
        <v>0</v>
      </c>
      <c r="Y53" s="24">
        <f>SUM(Y49:Y52)</f>
        <v>0</v>
      </c>
      <c r="Z53" s="24">
        <f>SUM(Z49:Z52)</f>
        <v>194</v>
      </c>
      <c r="AA53" s="24">
        <f t="shared" si="9"/>
        <v>8</v>
      </c>
      <c r="AB53" s="24">
        <f t="shared" si="9"/>
        <v>17</v>
      </c>
      <c r="AC53" s="24">
        <f t="shared" si="9"/>
        <v>15</v>
      </c>
      <c r="AD53" s="24">
        <f t="shared" si="9"/>
        <v>118</v>
      </c>
      <c r="AE53" s="24">
        <f t="shared" si="9"/>
        <v>124</v>
      </c>
      <c r="AF53" s="24">
        <f t="shared" si="9"/>
        <v>41</v>
      </c>
      <c r="AG53" s="24">
        <f>SUM(AG49:AG52)</f>
        <v>24</v>
      </c>
      <c r="AH53" s="24">
        <f t="shared" si="9"/>
        <v>74</v>
      </c>
      <c r="AI53" s="25">
        <f>SUM(AI49:AI52)</f>
        <v>1509</v>
      </c>
    </row>
    <row r="54" spans="1:35" ht="15" x14ac:dyDescent="0.25">
      <c r="A54" s="33"/>
      <c r="B54" s="1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15" x14ac:dyDescent="0.25">
      <c r="A55" s="54">
        <v>12</v>
      </c>
      <c r="B55" s="11" t="s">
        <v>34</v>
      </c>
      <c r="C55" s="22">
        <v>7</v>
      </c>
      <c r="D55" s="22">
        <v>6</v>
      </c>
      <c r="E55" s="22">
        <v>1</v>
      </c>
      <c r="F55" s="22">
        <v>17</v>
      </c>
      <c r="G55" s="22">
        <v>0</v>
      </c>
      <c r="H55" s="22">
        <v>12</v>
      </c>
      <c r="I55" s="22">
        <v>14</v>
      </c>
      <c r="J55" s="22">
        <v>2</v>
      </c>
      <c r="K55" s="22">
        <v>0</v>
      </c>
      <c r="L55" s="22">
        <v>78</v>
      </c>
      <c r="M55" s="22">
        <v>51</v>
      </c>
      <c r="N55" s="22">
        <v>7</v>
      </c>
      <c r="O55" s="22">
        <v>0</v>
      </c>
      <c r="P55" s="22">
        <v>0</v>
      </c>
      <c r="Q55" s="22">
        <v>2</v>
      </c>
      <c r="R55" s="22">
        <v>0</v>
      </c>
      <c r="S55" s="22">
        <v>2</v>
      </c>
      <c r="T55" s="22">
        <v>21</v>
      </c>
      <c r="U55" s="22">
        <v>1</v>
      </c>
      <c r="V55" s="22">
        <v>0</v>
      </c>
      <c r="W55" s="22">
        <v>52</v>
      </c>
      <c r="X55" s="22">
        <v>0</v>
      </c>
      <c r="Y55" s="22">
        <v>0</v>
      </c>
      <c r="Z55" s="22">
        <v>72</v>
      </c>
      <c r="AA55" s="22">
        <v>1</v>
      </c>
      <c r="AB55" s="22">
        <v>4</v>
      </c>
      <c r="AC55" s="22">
        <v>0</v>
      </c>
      <c r="AD55" s="22">
        <v>25</v>
      </c>
      <c r="AE55" s="22">
        <v>32</v>
      </c>
      <c r="AF55" s="22">
        <v>12</v>
      </c>
      <c r="AG55" s="22">
        <v>20</v>
      </c>
      <c r="AH55" s="22">
        <v>0</v>
      </c>
      <c r="AI55" s="23">
        <f t="shared" ref="AI55:AI60" si="10">SUM(C55:AH55)</f>
        <v>439</v>
      </c>
    </row>
    <row r="56" spans="1:35" ht="15" x14ac:dyDescent="0.25">
      <c r="A56" s="54"/>
      <c r="B56" s="11" t="s">
        <v>35</v>
      </c>
      <c r="C56" s="22">
        <v>0</v>
      </c>
      <c r="D56" s="22">
        <v>8</v>
      </c>
      <c r="E56" s="22">
        <v>0</v>
      </c>
      <c r="F56" s="22">
        <v>8</v>
      </c>
      <c r="G56" s="22">
        <v>0</v>
      </c>
      <c r="H56" s="22">
        <v>2</v>
      </c>
      <c r="I56" s="22">
        <v>3</v>
      </c>
      <c r="J56" s="22">
        <v>0</v>
      </c>
      <c r="K56" s="22">
        <v>0</v>
      </c>
      <c r="L56" s="22">
        <v>25</v>
      </c>
      <c r="M56" s="22">
        <v>6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16</v>
      </c>
      <c r="U56" s="22">
        <v>1</v>
      </c>
      <c r="V56" s="22">
        <v>0</v>
      </c>
      <c r="W56" s="22">
        <v>8</v>
      </c>
      <c r="X56" s="22">
        <v>0</v>
      </c>
      <c r="Y56" s="22">
        <v>0</v>
      </c>
      <c r="Z56" s="22">
        <v>17</v>
      </c>
      <c r="AA56" s="22">
        <v>0</v>
      </c>
      <c r="AB56" s="22">
        <v>0</v>
      </c>
      <c r="AC56" s="22">
        <v>0</v>
      </c>
      <c r="AD56" s="22">
        <v>11</v>
      </c>
      <c r="AE56" s="22">
        <v>17</v>
      </c>
      <c r="AF56" s="22">
        <v>0</v>
      </c>
      <c r="AG56" s="22">
        <v>4</v>
      </c>
      <c r="AH56" s="22">
        <v>4</v>
      </c>
      <c r="AI56" s="23">
        <f t="shared" si="10"/>
        <v>130</v>
      </c>
    </row>
    <row r="57" spans="1:35" ht="15" x14ac:dyDescent="0.25">
      <c r="A57" s="54"/>
      <c r="B57" s="11" t="s">
        <v>36</v>
      </c>
      <c r="C57" s="22">
        <v>1</v>
      </c>
      <c r="D57" s="22">
        <v>3</v>
      </c>
      <c r="E57" s="22">
        <v>1</v>
      </c>
      <c r="F57" s="22">
        <v>6</v>
      </c>
      <c r="G57" s="22">
        <v>0</v>
      </c>
      <c r="H57" s="22">
        <v>1</v>
      </c>
      <c r="I57" s="22">
        <v>4</v>
      </c>
      <c r="J57" s="22">
        <v>0</v>
      </c>
      <c r="K57" s="22">
        <v>0</v>
      </c>
      <c r="L57" s="22">
        <v>19</v>
      </c>
      <c r="M57" s="22">
        <v>5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9</v>
      </c>
      <c r="U57" s="22">
        <v>2</v>
      </c>
      <c r="V57" s="22">
        <v>0</v>
      </c>
      <c r="W57" s="22">
        <v>16</v>
      </c>
      <c r="X57" s="22">
        <v>0</v>
      </c>
      <c r="Y57" s="22">
        <v>0</v>
      </c>
      <c r="Z57" s="22">
        <v>24</v>
      </c>
      <c r="AA57" s="22">
        <v>0</v>
      </c>
      <c r="AB57" s="22">
        <v>0</v>
      </c>
      <c r="AC57" s="22">
        <v>0</v>
      </c>
      <c r="AD57" s="22">
        <v>2</v>
      </c>
      <c r="AE57" s="22">
        <v>13</v>
      </c>
      <c r="AF57" s="22">
        <v>1</v>
      </c>
      <c r="AG57" s="22">
        <v>3</v>
      </c>
      <c r="AH57" s="22">
        <v>3</v>
      </c>
      <c r="AI57" s="23">
        <f t="shared" si="10"/>
        <v>113</v>
      </c>
    </row>
    <row r="58" spans="1:35" ht="15" x14ac:dyDescent="0.25">
      <c r="A58" s="54"/>
      <c r="B58" s="11" t="s">
        <v>37</v>
      </c>
      <c r="C58" s="22">
        <v>3</v>
      </c>
      <c r="D58" s="22">
        <v>1</v>
      </c>
      <c r="E58" s="22">
        <v>0</v>
      </c>
      <c r="F58" s="22">
        <v>2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2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1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1</v>
      </c>
      <c r="AE58" s="22">
        <v>1</v>
      </c>
      <c r="AF58" s="22">
        <v>0</v>
      </c>
      <c r="AG58" s="22">
        <v>0</v>
      </c>
      <c r="AH58" s="22">
        <v>1</v>
      </c>
      <c r="AI58" s="23">
        <f t="shared" si="10"/>
        <v>12</v>
      </c>
    </row>
    <row r="59" spans="1:35" ht="15" x14ac:dyDescent="0.25">
      <c r="A59" s="54"/>
      <c r="B59" s="11" t="s">
        <v>38</v>
      </c>
      <c r="C59" s="22">
        <v>15</v>
      </c>
      <c r="D59" s="22">
        <v>6</v>
      </c>
      <c r="E59" s="22">
        <v>1</v>
      </c>
      <c r="F59" s="22">
        <v>18</v>
      </c>
      <c r="G59" s="22">
        <v>0</v>
      </c>
      <c r="H59" s="22">
        <v>4</v>
      </c>
      <c r="I59" s="22">
        <v>5</v>
      </c>
      <c r="J59" s="22">
        <v>0</v>
      </c>
      <c r="K59" s="22">
        <v>0</v>
      </c>
      <c r="L59" s="22">
        <v>71</v>
      </c>
      <c r="M59" s="22">
        <v>31</v>
      </c>
      <c r="N59" s="22">
        <v>0</v>
      </c>
      <c r="O59" s="22">
        <v>0</v>
      </c>
      <c r="P59" s="22">
        <v>1</v>
      </c>
      <c r="Q59" s="22">
        <v>0</v>
      </c>
      <c r="R59" s="22">
        <v>0</v>
      </c>
      <c r="S59" s="22">
        <v>0</v>
      </c>
      <c r="T59" s="22">
        <v>14</v>
      </c>
      <c r="U59" s="22">
        <v>3</v>
      </c>
      <c r="V59" s="22">
        <v>0</v>
      </c>
      <c r="W59" s="22">
        <v>14</v>
      </c>
      <c r="X59" s="22">
        <v>0</v>
      </c>
      <c r="Y59" s="22">
        <v>0</v>
      </c>
      <c r="Z59" s="22">
        <v>33</v>
      </c>
      <c r="AA59" s="22">
        <v>0</v>
      </c>
      <c r="AB59" s="22">
        <v>11</v>
      </c>
      <c r="AC59" s="22">
        <v>1</v>
      </c>
      <c r="AD59" s="22">
        <v>34</v>
      </c>
      <c r="AE59" s="22">
        <v>4</v>
      </c>
      <c r="AF59" s="22">
        <v>0</v>
      </c>
      <c r="AG59" s="22">
        <v>4</v>
      </c>
      <c r="AH59" s="22">
        <v>2</v>
      </c>
      <c r="AI59" s="23">
        <f t="shared" si="10"/>
        <v>272</v>
      </c>
    </row>
    <row r="60" spans="1:35" ht="15" x14ac:dyDescent="0.25">
      <c r="A60" s="54"/>
      <c r="B60" s="11" t="s">
        <v>39</v>
      </c>
      <c r="C60" s="22">
        <v>4</v>
      </c>
      <c r="D60" s="22">
        <v>2</v>
      </c>
      <c r="E60" s="22">
        <v>0</v>
      </c>
      <c r="F60" s="22">
        <v>10</v>
      </c>
      <c r="G60" s="22">
        <v>0</v>
      </c>
      <c r="H60" s="22">
        <v>1</v>
      </c>
      <c r="I60" s="22">
        <v>2</v>
      </c>
      <c r="J60" s="22">
        <v>0</v>
      </c>
      <c r="K60" s="22">
        <v>0</v>
      </c>
      <c r="L60" s="22">
        <v>15</v>
      </c>
      <c r="M60" s="22">
        <v>9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1</v>
      </c>
      <c r="T60" s="22">
        <v>4</v>
      </c>
      <c r="U60" s="22">
        <v>0</v>
      </c>
      <c r="V60" s="22">
        <v>0</v>
      </c>
      <c r="W60" s="22">
        <v>7</v>
      </c>
      <c r="X60" s="22">
        <v>0</v>
      </c>
      <c r="Y60" s="22">
        <v>0</v>
      </c>
      <c r="Z60" s="22">
        <v>18</v>
      </c>
      <c r="AA60" s="22">
        <v>0</v>
      </c>
      <c r="AB60" s="22">
        <v>3</v>
      </c>
      <c r="AC60" s="22">
        <v>0</v>
      </c>
      <c r="AD60" s="22">
        <v>11</v>
      </c>
      <c r="AE60" s="22">
        <v>6</v>
      </c>
      <c r="AF60" s="22">
        <v>1</v>
      </c>
      <c r="AG60" s="22">
        <v>1</v>
      </c>
      <c r="AH60" s="22">
        <v>3</v>
      </c>
      <c r="AI60" s="23">
        <f t="shared" si="10"/>
        <v>98</v>
      </c>
    </row>
    <row r="61" spans="1:35" s="8" customFormat="1" ht="14.25" x14ac:dyDescent="0.2">
      <c r="A61" s="54"/>
      <c r="B61" s="12" t="s">
        <v>0</v>
      </c>
      <c r="C61" s="24">
        <f t="shared" ref="C61:AH61" si="11">SUM(C55:C60)</f>
        <v>30</v>
      </c>
      <c r="D61" s="24">
        <f>SUM(D55:D60)</f>
        <v>26</v>
      </c>
      <c r="E61" s="24">
        <f t="shared" si="11"/>
        <v>3</v>
      </c>
      <c r="F61" s="24">
        <f t="shared" si="11"/>
        <v>61</v>
      </c>
      <c r="G61" s="24">
        <f>SUM(G55:G60)</f>
        <v>0</v>
      </c>
      <c r="H61" s="24">
        <f t="shared" si="11"/>
        <v>20</v>
      </c>
      <c r="I61" s="24">
        <f t="shared" si="11"/>
        <v>28</v>
      </c>
      <c r="J61" s="24">
        <f>SUM(J55:J60)</f>
        <v>2</v>
      </c>
      <c r="K61" s="24">
        <f>SUM(K55:K60)</f>
        <v>0</v>
      </c>
      <c r="L61" s="24">
        <f>SUM(L55:L60)</f>
        <v>208</v>
      </c>
      <c r="M61" s="24">
        <f t="shared" si="11"/>
        <v>104</v>
      </c>
      <c r="N61" s="24">
        <f t="shared" si="11"/>
        <v>7</v>
      </c>
      <c r="O61" s="24">
        <f>SUM(O55:O60)</f>
        <v>0</v>
      </c>
      <c r="P61" s="24">
        <f>SUM(P55:P60)</f>
        <v>1</v>
      </c>
      <c r="Q61" s="24">
        <f t="shared" si="11"/>
        <v>2</v>
      </c>
      <c r="R61" s="24">
        <f t="shared" si="11"/>
        <v>0</v>
      </c>
      <c r="S61" s="24">
        <f>SUM(S55:S60)</f>
        <v>3</v>
      </c>
      <c r="T61" s="24">
        <f t="shared" si="11"/>
        <v>65</v>
      </c>
      <c r="U61" s="24">
        <f>SUM(U55:U60)</f>
        <v>7</v>
      </c>
      <c r="V61" s="24">
        <f t="shared" si="11"/>
        <v>0</v>
      </c>
      <c r="W61" s="24">
        <f t="shared" si="11"/>
        <v>97</v>
      </c>
      <c r="X61" s="24">
        <f>SUM(X55:X60)</f>
        <v>0</v>
      </c>
      <c r="Y61" s="24">
        <f>SUM(Y55:Y60)</f>
        <v>0</v>
      </c>
      <c r="Z61" s="24">
        <f>SUM(Z55:Z60)</f>
        <v>164</v>
      </c>
      <c r="AA61" s="24">
        <f t="shared" si="11"/>
        <v>1</v>
      </c>
      <c r="AB61" s="24">
        <f t="shared" si="11"/>
        <v>18</v>
      </c>
      <c r="AC61" s="24">
        <f t="shared" si="11"/>
        <v>1</v>
      </c>
      <c r="AD61" s="24">
        <f t="shared" si="11"/>
        <v>84</v>
      </c>
      <c r="AE61" s="24">
        <f t="shared" si="11"/>
        <v>73</v>
      </c>
      <c r="AF61" s="24">
        <f t="shared" si="11"/>
        <v>14</v>
      </c>
      <c r="AG61" s="24">
        <f>SUM(AG55:AG60)</f>
        <v>32</v>
      </c>
      <c r="AH61" s="24">
        <f t="shared" si="11"/>
        <v>13</v>
      </c>
      <c r="AI61" s="25">
        <f>SUM(AI55:AI60)</f>
        <v>1064</v>
      </c>
    </row>
    <row r="62" spans="1:35" ht="15" x14ac:dyDescent="0.25">
      <c r="A62" s="33"/>
      <c r="B62" s="1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15" x14ac:dyDescent="0.25">
      <c r="A63" s="54">
        <v>13</v>
      </c>
      <c r="B63" s="11" t="s">
        <v>40</v>
      </c>
      <c r="C63" s="22">
        <v>10</v>
      </c>
      <c r="D63" s="22">
        <v>13</v>
      </c>
      <c r="E63" s="22">
        <v>0</v>
      </c>
      <c r="F63" s="22">
        <v>8</v>
      </c>
      <c r="G63" s="22">
        <v>0</v>
      </c>
      <c r="H63" s="22">
        <v>1</v>
      </c>
      <c r="I63" s="22">
        <v>1</v>
      </c>
      <c r="J63" s="22">
        <v>0</v>
      </c>
      <c r="K63" s="22">
        <v>0</v>
      </c>
      <c r="L63" s="22">
        <v>31</v>
      </c>
      <c r="M63" s="22">
        <v>9</v>
      </c>
      <c r="N63" s="22">
        <v>0</v>
      </c>
      <c r="O63" s="22">
        <v>0</v>
      </c>
      <c r="P63" s="22">
        <v>0</v>
      </c>
      <c r="Q63" s="22">
        <v>1</v>
      </c>
      <c r="R63" s="22">
        <v>0</v>
      </c>
      <c r="S63" s="22">
        <v>4</v>
      </c>
      <c r="T63" s="22">
        <v>6</v>
      </c>
      <c r="U63" s="22">
        <v>1</v>
      </c>
      <c r="V63" s="22">
        <v>0</v>
      </c>
      <c r="W63" s="22">
        <v>9</v>
      </c>
      <c r="X63" s="22">
        <v>0</v>
      </c>
      <c r="Y63" s="22">
        <v>0</v>
      </c>
      <c r="Z63" s="22">
        <v>32</v>
      </c>
      <c r="AA63" s="22">
        <v>0</v>
      </c>
      <c r="AB63" s="22">
        <v>7</v>
      </c>
      <c r="AC63" s="22">
        <v>2</v>
      </c>
      <c r="AD63" s="22">
        <v>8</v>
      </c>
      <c r="AE63" s="22">
        <v>10</v>
      </c>
      <c r="AF63" s="22">
        <v>0</v>
      </c>
      <c r="AG63" s="22">
        <v>2</v>
      </c>
      <c r="AH63" s="22">
        <v>2</v>
      </c>
      <c r="AI63" s="23">
        <f t="shared" ref="AI63:AI69" si="12">SUM(C63:AH63)</f>
        <v>157</v>
      </c>
    </row>
    <row r="64" spans="1:35" ht="15" x14ac:dyDescent="0.25">
      <c r="A64" s="54"/>
      <c r="B64" s="11" t="s">
        <v>41</v>
      </c>
      <c r="C64" s="22">
        <v>7</v>
      </c>
      <c r="D64" s="22">
        <v>5</v>
      </c>
      <c r="E64" s="22">
        <v>0</v>
      </c>
      <c r="F64" s="22">
        <v>15</v>
      </c>
      <c r="G64" s="22">
        <v>0</v>
      </c>
      <c r="H64" s="22">
        <v>3</v>
      </c>
      <c r="I64" s="22">
        <v>6</v>
      </c>
      <c r="J64" s="22">
        <v>1</v>
      </c>
      <c r="K64" s="22">
        <v>0</v>
      </c>
      <c r="L64" s="22">
        <v>51</v>
      </c>
      <c r="M64" s="22">
        <v>27</v>
      </c>
      <c r="N64" s="22">
        <v>0</v>
      </c>
      <c r="O64" s="22">
        <v>0</v>
      </c>
      <c r="P64" s="22">
        <v>1</v>
      </c>
      <c r="Q64" s="22">
        <v>0</v>
      </c>
      <c r="R64" s="22">
        <v>0</v>
      </c>
      <c r="S64" s="22">
        <v>1</v>
      </c>
      <c r="T64" s="22">
        <v>12</v>
      </c>
      <c r="U64" s="22">
        <v>1</v>
      </c>
      <c r="V64" s="22">
        <v>0</v>
      </c>
      <c r="W64" s="22">
        <v>24</v>
      </c>
      <c r="X64" s="22">
        <v>0</v>
      </c>
      <c r="Y64" s="22">
        <v>0</v>
      </c>
      <c r="Z64" s="22">
        <v>64</v>
      </c>
      <c r="AA64" s="22">
        <v>0</v>
      </c>
      <c r="AB64" s="22">
        <v>1</v>
      </c>
      <c r="AC64" s="22">
        <v>6</v>
      </c>
      <c r="AD64" s="22">
        <v>12</v>
      </c>
      <c r="AE64" s="22">
        <v>9</v>
      </c>
      <c r="AF64" s="22">
        <v>3</v>
      </c>
      <c r="AG64" s="22">
        <v>6</v>
      </c>
      <c r="AH64" s="22">
        <v>10</v>
      </c>
      <c r="AI64" s="23">
        <f t="shared" si="12"/>
        <v>265</v>
      </c>
    </row>
    <row r="65" spans="1:35" ht="15" x14ac:dyDescent="0.25">
      <c r="A65" s="54"/>
      <c r="B65" s="11" t="s">
        <v>42</v>
      </c>
      <c r="C65" s="22">
        <v>19</v>
      </c>
      <c r="D65" s="22">
        <v>5</v>
      </c>
      <c r="E65" s="22">
        <v>0</v>
      </c>
      <c r="F65" s="22">
        <v>36</v>
      </c>
      <c r="G65" s="22">
        <v>0</v>
      </c>
      <c r="H65" s="22">
        <v>11</v>
      </c>
      <c r="I65" s="22">
        <v>12</v>
      </c>
      <c r="J65" s="22">
        <v>3</v>
      </c>
      <c r="K65" s="22">
        <v>1</v>
      </c>
      <c r="L65" s="22">
        <v>128</v>
      </c>
      <c r="M65" s="22">
        <v>23</v>
      </c>
      <c r="N65" s="22">
        <v>0</v>
      </c>
      <c r="O65" s="22">
        <v>0</v>
      </c>
      <c r="P65" s="22">
        <v>0</v>
      </c>
      <c r="Q65" s="22">
        <v>2</v>
      </c>
      <c r="R65" s="22">
        <v>0</v>
      </c>
      <c r="S65" s="22">
        <v>1</v>
      </c>
      <c r="T65" s="22">
        <v>33</v>
      </c>
      <c r="U65" s="22">
        <v>1</v>
      </c>
      <c r="V65" s="22">
        <v>0</v>
      </c>
      <c r="W65" s="22">
        <v>31</v>
      </c>
      <c r="X65" s="22">
        <v>0</v>
      </c>
      <c r="Y65" s="22">
        <v>0</v>
      </c>
      <c r="Z65" s="22">
        <v>175</v>
      </c>
      <c r="AA65" s="22">
        <v>1</v>
      </c>
      <c r="AB65" s="22">
        <v>5</v>
      </c>
      <c r="AC65" s="22">
        <v>6</v>
      </c>
      <c r="AD65" s="22">
        <v>35</v>
      </c>
      <c r="AE65" s="22">
        <v>28</v>
      </c>
      <c r="AF65" s="22">
        <v>3</v>
      </c>
      <c r="AG65" s="22">
        <v>6</v>
      </c>
      <c r="AH65" s="22">
        <v>11</v>
      </c>
      <c r="AI65" s="23">
        <f>SUM(C65:AH65)</f>
        <v>576</v>
      </c>
    </row>
    <row r="66" spans="1:35" ht="15" x14ac:dyDescent="0.25">
      <c r="A66" s="54"/>
      <c r="B66" s="11" t="s">
        <v>43</v>
      </c>
      <c r="C66" s="22">
        <v>3</v>
      </c>
      <c r="D66" s="22">
        <v>0</v>
      </c>
      <c r="E66" s="22">
        <v>0</v>
      </c>
      <c r="F66" s="22">
        <v>1</v>
      </c>
      <c r="G66" s="22">
        <v>1</v>
      </c>
      <c r="H66" s="22">
        <v>0</v>
      </c>
      <c r="I66" s="22">
        <v>0</v>
      </c>
      <c r="J66" s="22">
        <v>1</v>
      </c>
      <c r="K66" s="22">
        <v>0</v>
      </c>
      <c r="L66" s="22">
        <v>7</v>
      </c>
      <c r="M66" s="22">
        <v>1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4</v>
      </c>
      <c r="X66" s="22">
        <v>0</v>
      </c>
      <c r="Y66" s="22">
        <v>0</v>
      </c>
      <c r="Z66" s="22">
        <v>1</v>
      </c>
      <c r="AA66" s="22">
        <v>0</v>
      </c>
      <c r="AB66" s="22">
        <v>0</v>
      </c>
      <c r="AC66" s="22">
        <v>1</v>
      </c>
      <c r="AD66" s="22">
        <v>0</v>
      </c>
      <c r="AE66" s="22">
        <v>3</v>
      </c>
      <c r="AF66" s="22">
        <v>0</v>
      </c>
      <c r="AG66" s="22">
        <v>0</v>
      </c>
      <c r="AH66" s="22">
        <v>0</v>
      </c>
      <c r="AI66" s="23">
        <f t="shared" si="12"/>
        <v>23</v>
      </c>
    </row>
    <row r="67" spans="1:35" ht="15" x14ac:dyDescent="0.25">
      <c r="A67" s="54"/>
      <c r="B67" s="11" t="s">
        <v>44</v>
      </c>
      <c r="C67" s="22">
        <v>0</v>
      </c>
      <c r="D67" s="22">
        <v>2</v>
      </c>
      <c r="E67" s="22">
        <v>0</v>
      </c>
      <c r="F67" s="22">
        <v>1</v>
      </c>
      <c r="G67" s="22">
        <v>0</v>
      </c>
      <c r="H67" s="22">
        <v>2</v>
      </c>
      <c r="I67" s="22">
        <v>1</v>
      </c>
      <c r="J67" s="22">
        <v>1</v>
      </c>
      <c r="K67" s="22">
        <v>0</v>
      </c>
      <c r="L67" s="22">
        <v>8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2</v>
      </c>
      <c r="U67" s="22">
        <v>0</v>
      </c>
      <c r="V67" s="22">
        <v>0</v>
      </c>
      <c r="W67" s="22">
        <v>2</v>
      </c>
      <c r="X67" s="22">
        <v>0</v>
      </c>
      <c r="Y67" s="22">
        <v>0</v>
      </c>
      <c r="Z67" s="22">
        <v>4</v>
      </c>
      <c r="AA67" s="22">
        <v>0</v>
      </c>
      <c r="AB67" s="22">
        <v>0</v>
      </c>
      <c r="AC67" s="22">
        <v>0</v>
      </c>
      <c r="AD67" s="22">
        <v>2</v>
      </c>
      <c r="AE67" s="22">
        <v>1</v>
      </c>
      <c r="AF67" s="22">
        <v>0</v>
      </c>
      <c r="AG67" s="22">
        <v>1</v>
      </c>
      <c r="AH67" s="22">
        <v>0</v>
      </c>
      <c r="AI67" s="23">
        <f t="shared" si="12"/>
        <v>27</v>
      </c>
    </row>
    <row r="68" spans="1:35" ht="15" x14ac:dyDescent="0.25">
      <c r="A68" s="54"/>
      <c r="B68" s="11" t="s">
        <v>45</v>
      </c>
      <c r="C68" s="22">
        <v>3</v>
      </c>
      <c r="D68" s="22">
        <v>0</v>
      </c>
      <c r="E68" s="22">
        <v>0</v>
      </c>
      <c r="F68" s="22">
        <v>5</v>
      </c>
      <c r="G68" s="22">
        <v>0</v>
      </c>
      <c r="H68" s="22">
        <v>0</v>
      </c>
      <c r="I68" s="22">
        <v>3</v>
      </c>
      <c r="J68" s="22">
        <v>0</v>
      </c>
      <c r="K68" s="22">
        <v>0</v>
      </c>
      <c r="L68" s="22">
        <v>12</v>
      </c>
      <c r="M68" s="22">
        <v>2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3</v>
      </c>
      <c r="U68" s="22">
        <v>0</v>
      </c>
      <c r="V68" s="22">
        <v>0</v>
      </c>
      <c r="W68" s="22">
        <v>4</v>
      </c>
      <c r="X68" s="22">
        <v>0</v>
      </c>
      <c r="Y68" s="22">
        <v>0</v>
      </c>
      <c r="Z68" s="22">
        <v>8</v>
      </c>
      <c r="AA68" s="22">
        <v>0</v>
      </c>
      <c r="AB68" s="22">
        <v>0</v>
      </c>
      <c r="AC68" s="22">
        <v>0</v>
      </c>
      <c r="AD68" s="22">
        <v>2</v>
      </c>
      <c r="AE68" s="22">
        <v>2</v>
      </c>
      <c r="AF68" s="22">
        <v>1</v>
      </c>
      <c r="AG68" s="22">
        <v>1</v>
      </c>
      <c r="AH68" s="22">
        <v>1</v>
      </c>
      <c r="AI68" s="23">
        <f t="shared" si="12"/>
        <v>47</v>
      </c>
    </row>
    <row r="69" spans="1:35" ht="15" x14ac:dyDescent="0.25">
      <c r="A69" s="54"/>
      <c r="B69" s="11" t="s">
        <v>46</v>
      </c>
      <c r="C69" s="22">
        <v>7</v>
      </c>
      <c r="D69" s="22">
        <v>7</v>
      </c>
      <c r="E69" s="22">
        <v>0</v>
      </c>
      <c r="F69" s="22">
        <v>9</v>
      </c>
      <c r="G69" s="22">
        <v>0</v>
      </c>
      <c r="H69" s="22">
        <v>2</v>
      </c>
      <c r="I69" s="22">
        <v>2</v>
      </c>
      <c r="J69" s="22">
        <v>3</v>
      </c>
      <c r="K69" s="22">
        <v>0</v>
      </c>
      <c r="L69" s="22">
        <v>5</v>
      </c>
      <c r="M69" s="22">
        <v>10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12</v>
      </c>
      <c r="U69" s="22">
        <v>0</v>
      </c>
      <c r="V69" s="22">
        <v>0</v>
      </c>
      <c r="W69" s="22">
        <v>5</v>
      </c>
      <c r="X69" s="22">
        <v>0</v>
      </c>
      <c r="Y69" s="22">
        <v>0</v>
      </c>
      <c r="Z69" s="22">
        <v>23</v>
      </c>
      <c r="AA69" s="22">
        <v>0</v>
      </c>
      <c r="AB69" s="22">
        <v>0</v>
      </c>
      <c r="AC69" s="22">
        <v>2</v>
      </c>
      <c r="AD69" s="22">
        <v>2</v>
      </c>
      <c r="AE69" s="22">
        <v>1</v>
      </c>
      <c r="AF69" s="22">
        <v>1</v>
      </c>
      <c r="AG69" s="22">
        <v>1</v>
      </c>
      <c r="AH69" s="22">
        <v>1</v>
      </c>
      <c r="AI69" s="23">
        <f t="shared" si="12"/>
        <v>93</v>
      </c>
    </row>
    <row r="70" spans="1:35" s="8" customFormat="1" ht="14.25" x14ac:dyDescent="0.2">
      <c r="A70" s="54"/>
      <c r="B70" s="12" t="s">
        <v>0</v>
      </c>
      <c r="C70" s="24">
        <f t="shared" ref="C70:AH70" si="13">SUM(C63:C69)</f>
        <v>49</v>
      </c>
      <c r="D70" s="24">
        <f>SUM(D63:D69)</f>
        <v>32</v>
      </c>
      <c r="E70" s="24">
        <f t="shared" si="13"/>
        <v>0</v>
      </c>
      <c r="F70" s="24">
        <f t="shared" si="13"/>
        <v>75</v>
      </c>
      <c r="G70" s="24">
        <f>SUM(G63:G69)</f>
        <v>1</v>
      </c>
      <c r="H70" s="24">
        <f t="shared" si="13"/>
        <v>19</v>
      </c>
      <c r="I70" s="24">
        <f t="shared" si="13"/>
        <v>25</v>
      </c>
      <c r="J70" s="24">
        <f>SUM(J63:J69)</f>
        <v>9</v>
      </c>
      <c r="K70" s="24">
        <f>SUM(K63:K69)</f>
        <v>1</v>
      </c>
      <c r="L70" s="24">
        <f>SUM(L63:L69)</f>
        <v>242</v>
      </c>
      <c r="M70" s="24">
        <f t="shared" si="13"/>
        <v>72</v>
      </c>
      <c r="N70" s="24">
        <f t="shared" si="13"/>
        <v>0</v>
      </c>
      <c r="O70" s="24">
        <f>SUM(O63:O69)</f>
        <v>0</v>
      </c>
      <c r="P70" s="24">
        <f>SUM(P63:P69)</f>
        <v>1</v>
      </c>
      <c r="Q70" s="24">
        <f t="shared" si="13"/>
        <v>3</v>
      </c>
      <c r="R70" s="24">
        <f t="shared" si="13"/>
        <v>0</v>
      </c>
      <c r="S70" s="24">
        <f>SUM(S63:S69)</f>
        <v>6</v>
      </c>
      <c r="T70" s="24">
        <f t="shared" si="13"/>
        <v>68</v>
      </c>
      <c r="U70" s="24">
        <f>SUM(U63:U69)</f>
        <v>3</v>
      </c>
      <c r="V70" s="24">
        <f t="shared" si="13"/>
        <v>0</v>
      </c>
      <c r="W70" s="24">
        <f t="shared" si="13"/>
        <v>79</v>
      </c>
      <c r="X70" s="24">
        <f>SUM(X63:X69)</f>
        <v>0</v>
      </c>
      <c r="Y70" s="24">
        <f>SUM(Y63:Y69)</f>
        <v>0</v>
      </c>
      <c r="Z70" s="24">
        <f>SUM(Z63:Z69)</f>
        <v>307</v>
      </c>
      <c r="AA70" s="24">
        <f t="shared" si="13"/>
        <v>1</v>
      </c>
      <c r="AB70" s="24">
        <f t="shared" si="13"/>
        <v>13</v>
      </c>
      <c r="AC70" s="24">
        <f t="shared" si="13"/>
        <v>17</v>
      </c>
      <c r="AD70" s="24">
        <f t="shared" si="13"/>
        <v>61</v>
      </c>
      <c r="AE70" s="24">
        <f t="shared" si="13"/>
        <v>54</v>
      </c>
      <c r="AF70" s="24">
        <f t="shared" si="13"/>
        <v>8</v>
      </c>
      <c r="AG70" s="24">
        <f>SUM(AG63:AG69)</f>
        <v>17</v>
      </c>
      <c r="AH70" s="24">
        <f t="shared" si="13"/>
        <v>25</v>
      </c>
      <c r="AI70" s="25">
        <f>SUM(AI63:AI69)</f>
        <v>1188</v>
      </c>
    </row>
    <row r="71" spans="1:35" ht="15" x14ac:dyDescent="0.25">
      <c r="A71" s="33"/>
      <c r="B71" s="1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15" x14ac:dyDescent="0.25">
      <c r="A72" s="54">
        <v>14</v>
      </c>
      <c r="B72" s="11" t="s">
        <v>47</v>
      </c>
      <c r="C72" s="22">
        <v>7</v>
      </c>
      <c r="D72" s="22">
        <v>8</v>
      </c>
      <c r="E72" s="22">
        <v>0</v>
      </c>
      <c r="F72" s="22">
        <v>23</v>
      </c>
      <c r="G72" s="22">
        <v>0</v>
      </c>
      <c r="H72" s="22">
        <v>3</v>
      </c>
      <c r="I72" s="22">
        <v>10</v>
      </c>
      <c r="J72" s="22">
        <v>3</v>
      </c>
      <c r="K72" s="22">
        <v>0</v>
      </c>
      <c r="L72" s="22">
        <v>57</v>
      </c>
      <c r="M72" s="22">
        <v>23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12</v>
      </c>
      <c r="U72" s="22">
        <v>1</v>
      </c>
      <c r="V72" s="22">
        <v>0</v>
      </c>
      <c r="W72" s="22">
        <v>21</v>
      </c>
      <c r="X72" s="22">
        <v>0</v>
      </c>
      <c r="Y72" s="22">
        <v>0</v>
      </c>
      <c r="Z72" s="22">
        <v>24</v>
      </c>
      <c r="AA72" s="22">
        <v>0</v>
      </c>
      <c r="AB72" s="22">
        <v>12</v>
      </c>
      <c r="AC72" s="22">
        <v>2</v>
      </c>
      <c r="AD72" s="22">
        <v>11</v>
      </c>
      <c r="AE72" s="22">
        <v>13</v>
      </c>
      <c r="AF72" s="22">
        <v>12</v>
      </c>
      <c r="AG72" s="22">
        <v>10</v>
      </c>
      <c r="AH72" s="22">
        <v>26</v>
      </c>
      <c r="AI72" s="23">
        <f>SUM(C72:AH72)</f>
        <v>278</v>
      </c>
    </row>
    <row r="73" spans="1:35" ht="15" x14ac:dyDescent="0.25">
      <c r="A73" s="54"/>
      <c r="B73" s="11" t="s">
        <v>48</v>
      </c>
      <c r="C73" s="22">
        <v>4</v>
      </c>
      <c r="D73" s="22">
        <v>9</v>
      </c>
      <c r="E73" s="22">
        <v>0</v>
      </c>
      <c r="F73" s="22">
        <v>27</v>
      </c>
      <c r="G73" s="22">
        <v>0</v>
      </c>
      <c r="H73" s="22">
        <v>7</v>
      </c>
      <c r="I73" s="22">
        <v>8</v>
      </c>
      <c r="J73" s="22">
        <v>2</v>
      </c>
      <c r="K73" s="22">
        <v>0</v>
      </c>
      <c r="L73" s="22">
        <v>58</v>
      </c>
      <c r="M73" s="22">
        <v>82</v>
      </c>
      <c r="N73" s="22">
        <v>0</v>
      </c>
      <c r="O73" s="22">
        <v>0</v>
      </c>
      <c r="P73" s="22">
        <v>0</v>
      </c>
      <c r="Q73" s="22">
        <v>6</v>
      </c>
      <c r="R73" s="22">
        <v>0</v>
      </c>
      <c r="S73" s="22">
        <v>0</v>
      </c>
      <c r="T73" s="22">
        <v>18</v>
      </c>
      <c r="U73" s="22">
        <v>3</v>
      </c>
      <c r="V73" s="22">
        <v>0</v>
      </c>
      <c r="W73" s="22">
        <v>23</v>
      </c>
      <c r="X73" s="22">
        <v>0</v>
      </c>
      <c r="Y73" s="22">
        <v>0</v>
      </c>
      <c r="Z73" s="22">
        <v>77</v>
      </c>
      <c r="AA73" s="22">
        <v>0</v>
      </c>
      <c r="AB73" s="22">
        <v>5</v>
      </c>
      <c r="AC73" s="22">
        <v>4</v>
      </c>
      <c r="AD73" s="22">
        <v>28</v>
      </c>
      <c r="AE73" s="22">
        <v>16</v>
      </c>
      <c r="AF73" s="22">
        <v>9</v>
      </c>
      <c r="AG73" s="22">
        <v>5</v>
      </c>
      <c r="AH73" s="22">
        <v>20</v>
      </c>
      <c r="AI73" s="23">
        <f>SUM(C73:AH73)</f>
        <v>411</v>
      </c>
    </row>
    <row r="74" spans="1:35" ht="15" x14ac:dyDescent="0.25">
      <c r="A74" s="54"/>
      <c r="B74" s="11" t="s">
        <v>49</v>
      </c>
      <c r="C74" s="22">
        <v>26</v>
      </c>
      <c r="D74" s="22">
        <v>11</v>
      </c>
      <c r="E74" s="22">
        <v>0</v>
      </c>
      <c r="F74" s="22">
        <v>28</v>
      </c>
      <c r="G74" s="22">
        <v>1</v>
      </c>
      <c r="H74" s="22">
        <v>6</v>
      </c>
      <c r="I74" s="22">
        <v>11</v>
      </c>
      <c r="J74" s="22">
        <v>1</v>
      </c>
      <c r="K74" s="22">
        <v>0</v>
      </c>
      <c r="L74" s="22">
        <v>81</v>
      </c>
      <c r="M74" s="22">
        <v>34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1</v>
      </c>
      <c r="T74" s="22">
        <v>28</v>
      </c>
      <c r="U74" s="22">
        <v>3</v>
      </c>
      <c r="V74" s="22">
        <v>0</v>
      </c>
      <c r="W74" s="22">
        <v>10</v>
      </c>
      <c r="X74" s="22">
        <v>0</v>
      </c>
      <c r="Y74" s="22">
        <v>0</v>
      </c>
      <c r="Z74" s="22">
        <v>35</v>
      </c>
      <c r="AA74" s="22">
        <v>1</v>
      </c>
      <c r="AB74" s="22">
        <v>12</v>
      </c>
      <c r="AC74" s="22">
        <v>3</v>
      </c>
      <c r="AD74" s="22">
        <v>21</v>
      </c>
      <c r="AE74" s="22">
        <v>21</v>
      </c>
      <c r="AF74" s="22">
        <v>46</v>
      </c>
      <c r="AG74" s="22">
        <v>5</v>
      </c>
      <c r="AH74" s="22">
        <v>26</v>
      </c>
      <c r="AI74" s="23">
        <f>SUM(C74:AH74)</f>
        <v>411</v>
      </c>
    </row>
    <row r="75" spans="1:35" s="8" customFormat="1" ht="14.25" x14ac:dyDescent="0.2">
      <c r="A75" s="54"/>
      <c r="B75" s="12" t="s">
        <v>0</v>
      </c>
      <c r="C75" s="24">
        <f t="shared" ref="C75:AH75" si="14">SUM(C72:C74)</f>
        <v>37</v>
      </c>
      <c r="D75" s="24">
        <f>SUM(D72:D74)</f>
        <v>28</v>
      </c>
      <c r="E75" s="24">
        <f t="shared" si="14"/>
        <v>0</v>
      </c>
      <c r="F75" s="24">
        <f t="shared" si="14"/>
        <v>78</v>
      </c>
      <c r="G75" s="24">
        <f>SUM(G72:G74)</f>
        <v>1</v>
      </c>
      <c r="H75" s="24">
        <f t="shared" si="14"/>
        <v>16</v>
      </c>
      <c r="I75" s="24">
        <f t="shared" si="14"/>
        <v>29</v>
      </c>
      <c r="J75" s="24">
        <f>SUM(J72:J74)</f>
        <v>6</v>
      </c>
      <c r="K75" s="24">
        <f>SUM(K72:K74)</f>
        <v>0</v>
      </c>
      <c r="L75" s="24">
        <f>SUM(L72:L74)</f>
        <v>196</v>
      </c>
      <c r="M75" s="24">
        <f t="shared" si="14"/>
        <v>139</v>
      </c>
      <c r="N75" s="24">
        <f t="shared" si="14"/>
        <v>0</v>
      </c>
      <c r="O75" s="24">
        <f>SUM(O72:O74)</f>
        <v>0</v>
      </c>
      <c r="P75" s="24">
        <f>SUM(P72:P74)</f>
        <v>0</v>
      </c>
      <c r="Q75" s="24">
        <f t="shared" si="14"/>
        <v>6</v>
      </c>
      <c r="R75" s="24">
        <f t="shared" si="14"/>
        <v>0</v>
      </c>
      <c r="S75" s="24">
        <f>SUM(S72:S74)</f>
        <v>1</v>
      </c>
      <c r="T75" s="24">
        <f t="shared" si="14"/>
        <v>58</v>
      </c>
      <c r="U75" s="24">
        <f>SUM(U72:U74)</f>
        <v>7</v>
      </c>
      <c r="V75" s="24">
        <f t="shared" si="14"/>
        <v>0</v>
      </c>
      <c r="W75" s="24">
        <f t="shared" si="14"/>
        <v>54</v>
      </c>
      <c r="X75" s="24">
        <f>SUM(X72:X74)</f>
        <v>0</v>
      </c>
      <c r="Y75" s="24">
        <f>SUM(Y72:Y74)</f>
        <v>0</v>
      </c>
      <c r="Z75" s="24">
        <f>SUM(Z72:Z74)</f>
        <v>136</v>
      </c>
      <c r="AA75" s="24">
        <f t="shared" si="14"/>
        <v>1</v>
      </c>
      <c r="AB75" s="24">
        <f t="shared" si="14"/>
        <v>29</v>
      </c>
      <c r="AC75" s="24">
        <f t="shared" si="14"/>
        <v>9</v>
      </c>
      <c r="AD75" s="24">
        <f t="shared" si="14"/>
        <v>60</v>
      </c>
      <c r="AE75" s="24">
        <f t="shared" si="14"/>
        <v>50</v>
      </c>
      <c r="AF75" s="24">
        <f t="shared" si="14"/>
        <v>67</v>
      </c>
      <c r="AG75" s="24">
        <f>SUM(AG72:AG74)</f>
        <v>20</v>
      </c>
      <c r="AH75" s="24">
        <f t="shared" si="14"/>
        <v>72</v>
      </c>
      <c r="AI75" s="25">
        <f>SUM(AI72:AI74)</f>
        <v>1100</v>
      </c>
    </row>
    <row r="76" spans="1:35" ht="15" x14ac:dyDescent="0.25">
      <c r="A76" s="33"/>
      <c r="B76" s="1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3"/>
    </row>
    <row r="77" spans="1:35" ht="15" x14ac:dyDescent="0.25">
      <c r="A77" s="54">
        <v>15</v>
      </c>
      <c r="B77" s="11" t="s">
        <v>50</v>
      </c>
      <c r="C77" s="22">
        <v>6</v>
      </c>
      <c r="D77" s="22">
        <v>6</v>
      </c>
      <c r="E77" s="22">
        <v>0</v>
      </c>
      <c r="F77" s="22">
        <v>4</v>
      </c>
      <c r="G77" s="22">
        <v>0</v>
      </c>
      <c r="H77" s="22">
        <v>0</v>
      </c>
      <c r="I77" s="22">
        <v>2</v>
      </c>
      <c r="J77" s="22">
        <v>0</v>
      </c>
      <c r="K77" s="22">
        <v>0</v>
      </c>
      <c r="L77" s="22">
        <v>23</v>
      </c>
      <c r="M77" s="22">
        <v>0</v>
      </c>
      <c r="N77" s="22">
        <v>1</v>
      </c>
      <c r="O77" s="22">
        <v>0</v>
      </c>
      <c r="P77" s="22">
        <v>2</v>
      </c>
      <c r="Q77" s="22">
        <v>2</v>
      </c>
      <c r="R77" s="22">
        <v>0</v>
      </c>
      <c r="S77" s="22">
        <v>0</v>
      </c>
      <c r="T77" s="22">
        <v>2</v>
      </c>
      <c r="U77" s="22">
        <v>1</v>
      </c>
      <c r="V77" s="22">
        <v>0</v>
      </c>
      <c r="W77" s="22">
        <v>0</v>
      </c>
      <c r="X77" s="22">
        <v>0</v>
      </c>
      <c r="Y77" s="22">
        <v>0</v>
      </c>
      <c r="Z77" s="22">
        <v>3</v>
      </c>
      <c r="AA77" s="22">
        <v>0</v>
      </c>
      <c r="AB77" s="22">
        <v>4</v>
      </c>
      <c r="AC77" s="22">
        <v>1</v>
      </c>
      <c r="AD77" s="22">
        <v>3</v>
      </c>
      <c r="AE77" s="22">
        <v>3</v>
      </c>
      <c r="AF77" s="22">
        <v>0</v>
      </c>
      <c r="AG77" s="22">
        <v>0</v>
      </c>
      <c r="AH77" s="22">
        <v>3</v>
      </c>
      <c r="AI77" s="23">
        <f>SUM(C77:AH77)</f>
        <v>66</v>
      </c>
    </row>
    <row r="78" spans="1:35" ht="15" x14ac:dyDescent="0.25">
      <c r="A78" s="54"/>
      <c r="B78" s="11" t="s">
        <v>51</v>
      </c>
      <c r="C78" s="22">
        <v>1</v>
      </c>
      <c r="D78" s="22">
        <v>0</v>
      </c>
      <c r="E78" s="22">
        <v>0</v>
      </c>
      <c r="F78" s="22">
        <v>1</v>
      </c>
      <c r="G78" s="22">
        <v>0</v>
      </c>
      <c r="H78" s="22">
        <v>0</v>
      </c>
      <c r="I78" s="22">
        <v>3</v>
      </c>
      <c r="J78" s="22">
        <v>0</v>
      </c>
      <c r="K78" s="22">
        <v>0</v>
      </c>
      <c r="L78" s="22">
        <v>0</v>
      </c>
      <c r="M78" s="22">
        <v>3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1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1</v>
      </c>
      <c r="AH78" s="22">
        <v>0</v>
      </c>
      <c r="AI78" s="23">
        <f>SUM(C78:AH78)</f>
        <v>10</v>
      </c>
    </row>
    <row r="79" spans="1:35" ht="15" x14ac:dyDescent="0.25">
      <c r="A79" s="54"/>
      <c r="B79" s="11" t="s">
        <v>52</v>
      </c>
      <c r="C79" s="22">
        <v>1</v>
      </c>
      <c r="D79" s="22">
        <v>1</v>
      </c>
      <c r="E79" s="22">
        <v>0</v>
      </c>
      <c r="F79" s="22">
        <v>1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8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2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2</v>
      </c>
      <c r="AI79" s="23">
        <f>SUM(C79:AH79)</f>
        <v>15</v>
      </c>
    </row>
    <row r="80" spans="1:35" ht="15" x14ac:dyDescent="0.25">
      <c r="A80" s="54"/>
      <c r="B80" s="11" t="s">
        <v>53</v>
      </c>
      <c r="C80" s="22">
        <v>17</v>
      </c>
      <c r="D80" s="22">
        <v>5</v>
      </c>
      <c r="E80" s="22">
        <v>0</v>
      </c>
      <c r="F80" s="22">
        <v>18</v>
      </c>
      <c r="G80" s="22">
        <v>0</v>
      </c>
      <c r="H80" s="22">
        <v>4</v>
      </c>
      <c r="I80" s="22">
        <v>6</v>
      </c>
      <c r="J80" s="22">
        <v>3</v>
      </c>
      <c r="K80" s="22">
        <v>0</v>
      </c>
      <c r="L80" s="22">
        <v>54</v>
      </c>
      <c r="M80" s="22">
        <v>49</v>
      </c>
      <c r="N80" s="22">
        <v>0</v>
      </c>
      <c r="O80" s="22">
        <v>0</v>
      </c>
      <c r="P80" s="22">
        <v>0</v>
      </c>
      <c r="Q80" s="22">
        <v>5</v>
      </c>
      <c r="R80" s="22">
        <v>0</v>
      </c>
      <c r="S80" s="22">
        <v>1</v>
      </c>
      <c r="T80" s="22">
        <v>17</v>
      </c>
      <c r="U80" s="22">
        <v>2</v>
      </c>
      <c r="V80" s="22">
        <v>0</v>
      </c>
      <c r="W80" s="22">
        <v>23</v>
      </c>
      <c r="X80" s="22">
        <v>0</v>
      </c>
      <c r="Y80" s="22">
        <v>0</v>
      </c>
      <c r="Z80" s="22">
        <v>23</v>
      </c>
      <c r="AA80" s="22">
        <v>3</v>
      </c>
      <c r="AB80" s="22">
        <v>14</v>
      </c>
      <c r="AC80" s="22">
        <v>2</v>
      </c>
      <c r="AD80" s="22">
        <v>53</v>
      </c>
      <c r="AE80" s="22">
        <v>30</v>
      </c>
      <c r="AF80" s="22">
        <v>16</v>
      </c>
      <c r="AG80" s="22">
        <v>3</v>
      </c>
      <c r="AH80" s="22">
        <v>7</v>
      </c>
      <c r="AI80" s="23">
        <f>SUM(C80:AH80)</f>
        <v>355</v>
      </c>
    </row>
    <row r="81" spans="1:35" s="8" customFormat="1" ht="14.25" x14ac:dyDescent="0.2">
      <c r="A81" s="54"/>
      <c r="B81" s="12" t="s">
        <v>0</v>
      </c>
      <c r="C81" s="24">
        <f t="shared" ref="C81:AH81" si="15">SUM(C77:C80)</f>
        <v>25</v>
      </c>
      <c r="D81" s="24">
        <f>SUM(D77:D80)</f>
        <v>12</v>
      </c>
      <c r="E81" s="24">
        <f t="shared" si="15"/>
        <v>0</v>
      </c>
      <c r="F81" s="24">
        <f t="shared" si="15"/>
        <v>24</v>
      </c>
      <c r="G81" s="24">
        <f>SUM(G77:G80)</f>
        <v>0</v>
      </c>
      <c r="H81" s="24">
        <f t="shared" si="15"/>
        <v>4</v>
      </c>
      <c r="I81" s="24">
        <f t="shared" si="15"/>
        <v>11</v>
      </c>
      <c r="J81" s="24">
        <f>SUM(J77:J80)</f>
        <v>3</v>
      </c>
      <c r="K81" s="24">
        <f>SUM(K77:K80)</f>
        <v>0</v>
      </c>
      <c r="L81" s="24">
        <f>SUM(L77:L80)</f>
        <v>77</v>
      </c>
      <c r="M81" s="24">
        <f t="shared" si="15"/>
        <v>60</v>
      </c>
      <c r="N81" s="24">
        <f t="shared" si="15"/>
        <v>1</v>
      </c>
      <c r="O81" s="24">
        <f>SUM(O77:O80)</f>
        <v>0</v>
      </c>
      <c r="P81" s="24">
        <f>SUM(P77:P80)</f>
        <v>2</v>
      </c>
      <c r="Q81" s="24">
        <f t="shared" si="15"/>
        <v>7</v>
      </c>
      <c r="R81" s="24">
        <f t="shared" si="15"/>
        <v>0</v>
      </c>
      <c r="S81" s="24">
        <f>SUM(S77:S80)</f>
        <v>1</v>
      </c>
      <c r="T81" s="24">
        <f t="shared" si="15"/>
        <v>19</v>
      </c>
      <c r="U81" s="24">
        <f>SUM(U77:U80)</f>
        <v>3</v>
      </c>
      <c r="V81" s="24">
        <f t="shared" si="15"/>
        <v>0</v>
      </c>
      <c r="W81" s="24">
        <f t="shared" si="15"/>
        <v>24</v>
      </c>
      <c r="X81" s="24">
        <f>SUM(X77:X80)</f>
        <v>0</v>
      </c>
      <c r="Y81" s="24">
        <f>SUM(Y77:Y80)</f>
        <v>0</v>
      </c>
      <c r="Z81" s="24">
        <f>SUM(Z77:Z80)</f>
        <v>28</v>
      </c>
      <c r="AA81" s="24">
        <f t="shared" si="15"/>
        <v>3</v>
      </c>
      <c r="AB81" s="24">
        <f t="shared" si="15"/>
        <v>18</v>
      </c>
      <c r="AC81" s="24">
        <f t="shared" si="15"/>
        <v>3</v>
      </c>
      <c r="AD81" s="24">
        <f t="shared" si="15"/>
        <v>56</v>
      </c>
      <c r="AE81" s="24">
        <f t="shared" si="15"/>
        <v>33</v>
      </c>
      <c r="AF81" s="24">
        <f t="shared" si="15"/>
        <v>16</v>
      </c>
      <c r="AG81" s="24">
        <f>SUM(AG77:AG80)</f>
        <v>4</v>
      </c>
      <c r="AH81" s="24">
        <f t="shared" si="15"/>
        <v>12</v>
      </c>
      <c r="AI81" s="25">
        <f>SUM(AI77:AI80)</f>
        <v>446</v>
      </c>
    </row>
    <row r="82" spans="1:35" ht="15" x14ac:dyDescent="0.25">
      <c r="A82" s="33"/>
      <c r="B82" s="1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</row>
    <row r="83" spans="1:35" ht="15" x14ac:dyDescent="0.25">
      <c r="A83" s="54">
        <v>16</v>
      </c>
      <c r="B83" s="11" t="s">
        <v>54</v>
      </c>
      <c r="C83" s="22">
        <v>1</v>
      </c>
      <c r="D83" s="22">
        <v>10</v>
      </c>
      <c r="E83" s="22">
        <v>0</v>
      </c>
      <c r="F83" s="22">
        <v>8</v>
      </c>
      <c r="G83" s="22">
        <v>0</v>
      </c>
      <c r="H83" s="22">
        <v>0</v>
      </c>
      <c r="I83" s="22">
        <v>1</v>
      </c>
      <c r="J83" s="22">
        <v>2</v>
      </c>
      <c r="K83" s="22">
        <v>0</v>
      </c>
      <c r="L83" s="22">
        <v>13</v>
      </c>
      <c r="M83" s="22">
        <v>4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6</v>
      </c>
      <c r="U83" s="22">
        <v>1</v>
      </c>
      <c r="V83" s="22">
        <v>0</v>
      </c>
      <c r="W83" s="22">
        <v>1</v>
      </c>
      <c r="X83" s="22">
        <v>0</v>
      </c>
      <c r="Y83" s="22">
        <v>0</v>
      </c>
      <c r="Z83" s="22">
        <v>11</v>
      </c>
      <c r="AA83" s="22">
        <v>0</v>
      </c>
      <c r="AB83" s="22">
        <v>1</v>
      </c>
      <c r="AC83" s="22">
        <v>0</v>
      </c>
      <c r="AD83" s="22">
        <v>3</v>
      </c>
      <c r="AE83" s="22">
        <v>4</v>
      </c>
      <c r="AF83" s="22">
        <v>1</v>
      </c>
      <c r="AG83" s="22">
        <v>1</v>
      </c>
      <c r="AH83" s="22">
        <v>8</v>
      </c>
      <c r="AI83" s="23">
        <f>SUM(C83:AH83)</f>
        <v>76</v>
      </c>
    </row>
    <row r="84" spans="1:35" ht="15" x14ac:dyDescent="0.25">
      <c r="A84" s="54"/>
      <c r="B84" s="11" t="s">
        <v>55</v>
      </c>
      <c r="C84" s="22">
        <v>1</v>
      </c>
      <c r="D84" s="22">
        <v>2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2</v>
      </c>
      <c r="K84" s="22">
        <v>0</v>
      </c>
      <c r="L84" s="22">
        <v>5</v>
      </c>
      <c r="M84" s="22">
        <v>17</v>
      </c>
      <c r="N84" s="22">
        <v>0</v>
      </c>
      <c r="O84" s="22">
        <v>0</v>
      </c>
      <c r="P84" s="22">
        <v>0</v>
      </c>
      <c r="Q84" s="22">
        <v>1</v>
      </c>
      <c r="R84" s="22">
        <v>0</v>
      </c>
      <c r="S84" s="22">
        <v>0</v>
      </c>
      <c r="T84" s="22">
        <v>6</v>
      </c>
      <c r="U84" s="22">
        <v>1</v>
      </c>
      <c r="V84" s="22">
        <v>0</v>
      </c>
      <c r="W84" s="22">
        <v>2</v>
      </c>
      <c r="X84" s="22">
        <v>0</v>
      </c>
      <c r="Y84" s="22">
        <v>0</v>
      </c>
      <c r="Z84" s="22">
        <v>18</v>
      </c>
      <c r="AA84" s="22">
        <v>0</v>
      </c>
      <c r="AB84" s="22">
        <v>1</v>
      </c>
      <c r="AC84" s="22">
        <v>1</v>
      </c>
      <c r="AD84" s="22">
        <v>7</v>
      </c>
      <c r="AE84" s="22">
        <v>1</v>
      </c>
      <c r="AF84" s="22">
        <v>4</v>
      </c>
      <c r="AG84" s="22">
        <v>4</v>
      </c>
      <c r="AH84" s="22">
        <v>1</v>
      </c>
      <c r="AI84" s="23">
        <f>SUM(C84:AH84)</f>
        <v>74</v>
      </c>
    </row>
    <row r="85" spans="1:35" ht="15" x14ac:dyDescent="0.25">
      <c r="A85" s="54"/>
      <c r="B85" s="11" t="s">
        <v>56</v>
      </c>
      <c r="C85" s="22">
        <v>14</v>
      </c>
      <c r="D85" s="22">
        <v>5</v>
      </c>
      <c r="E85" s="22">
        <v>0</v>
      </c>
      <c r="F85" s="22">
        <v>26</v>
      </c>
      <c r="G85" s="22">
        <v>0</v>
      </c>
      <c r="H85" s="22">
        <v>8</v>
      </c>
      <c r="I85" s="22">
        <v>14</v>
      </c>
      <c r="J85" s="22">
        <v>2</v>
      </c>
      <c r="K85" s="22">
        <v>0</v>
      </c>
      <c r="L85" s="22">
        <v>88</v>
      </c>
      <c r="M85" s="22">
        <v>28</v>
      </c>
      <c r="N85" s="22">
        <v>0</v>
      </c>
      <c r="O85" s="22">
        <v>0</v>
      </c>
      <c r="P85" s="22">
        <v>0</v>
      </c>
      <c r="Q85" s="22">
        <v>3</v>
      </c>
      <c r="R85" s="22">
        <v>0</v>
      </c>
      <c r="S85" s="22">
        <v>1</v>
      </c>
      <c r="T85" s="22">
        <v>11</v>
      </c>
      <c r="U85" s="22">
        <v>5</v>
      </c>
      <c r="V85" s="22">
        <v>0</v>
      </c>
      <c r="W85" s="22">
        <v>11</v>
      </c>
      <c r="X85" s="22">
        <v>0</v>
      </c>
      <c r="Y85" s="22">
        <v>0</v>
      </c>
      <c r="Z85" s="22">
        <v>64</v>
      </c>
      <c r="AA85" s="22">
        <v>0</v>
      </c>
      <c r="AB85" s="22">
        <v>18</v>
      </c>
      <c r="AC85" s="22">
        <v>6</v>
      </c>
      <c r="AD85" s="22">
        <v>33</v>
      </c>
      <c r="AE85" s="22">
        <v>17</v>
      </c>
      <c r="AF85" s="22">
        <v>17</v>
      </c>
      <c r="AG85" s="22">
        <v>6</v>
      </c>
      <c r="AH85" s="22">
        <v>1</v>
      </c>
      <c r="AI85" s="23">
        <f>SUM(C85:AH85)</f>
        <v>378</v>
      </c>
    </row>
    <row r="86" spans="1:35" s="8" customFormat="1" ht="15" x14ac:dyDescent="0.25">
      <c r="A86" s="54"/>
      <c r="B86" s="12" t="s">
        <v>0</v>
      </c>
      <c r="C86" s="24">
        <f t="shared" ref="C86:AH86" si="16">SUM(C83:C85)</f>
        <v>16</v>
      </c>
      <c r="D86" s="24">
        <f>SUM(D83:D85)</f>
        <v>17</v>
      </c>
      <c r="E86" s="24">
        <f t="shared" si="16"/>
        <v>0</v>
      </c>
      <c r="F86" s="24">
        <f t="shared" si="16"/>
        <v>34</v>
      </c>
      <c r="G86" s="24">
        <f>SUM(G83:G85)</f>
        <v>0</v>
      </c>
      <c r="H86" s="24">
        <f t="shared" si="16"/>
        <v>8</v>
      </c>
      <c r="I86" s="24">
        <f t="shared" si="16"/>
        <v>15</v>
      </c>
      <c r="J86" s="24">
        <f>SUM(J83:J85)</f>
        <v>6</v>
      </c>
      <c r="K86" s="24">
        <f>SUM(K83:K85)</f>
        <v>0</v>
      </c>
      <c r="L86" s="24">
        <f>SUM(L83:L85)</f>
        <v>106</v>
      </c>
      <c r="M86" s="24">
        <f t="shared" si="16"/>
        <v>49</v>
      </c>
      <c r="N86" s="24">
        <f t="shared" si="16"/>
        <v>0</v>
      </c>
      <c r="O86" s="24">
        <f>SUM(O83:O85)</f>
        <v>0</v>
      </c>
      <c r="P86" s="24">
        <f>SUM(P83:P85)</f>
        <v>0</v>
      </c>
      <c r="Q86" s="24">
        <f t="shared" si="16"/>
        <v>4</v>
      </c>
      <c r="R86" s="24">
        <f t="shared" si="16"/>
        <v>0</v>
      </c>
      <c r="S86" s="24">
        <f>SUM(S83:S85)</f>
        <v>1</v>
      </c>
      <c r="T86" s="24">
        <f t="shared" si="16"/>
        <v>23</v>
      </c>
      <c r="U86" s="24">
        <f>SUM(U83:U85)</f>
        <v>7</v>
      </c>
      <c r="V86" s="24">
        <f t="shared" si="16"/>
        <v>0</v>
      </c>
      <c r="W86" s="24">
        <f t="shared" si="16"/>
        <v>14</v>
      </c>
      <c r="X86" s="24">
        <f>SUM(X83:X85)</f>
        <v>0</v>
      </c>
      <c r="Y86" s="24">
        <f>SUM(Y83:Y85)</f>
        <v>0</v>
      </c>
      <c r="Z86" s="24">
        <f>SUM(Z83:Z85)</f>
        <v>93</v>
      </c>
      <c r="AA86" s="24">
        <f t="shared" si="16"/>
        <v>0</v>
      </c>
      <c r="AB86" s="24">
        <f t="shared" si="16"/>
        <v>20</v>
      </c>
      <c r="AC86" s="24">
        <f t="shared" si="16"/>
        <v>7</v>
      </c>
      <c r="AD86" s="24">
        <f t="shared" si="16"/>
        <v>43</v>
      </c>
      <c r="AE86" s="24">
        <f t="shared" si="16"/>
        <v>22</v>
      </c>
      <c r="AF86" s="24">
        <f t="shared" si="16"/>
        <v>22</v>
      </c>
      <c r="AG86" s="24">
        <f>SUM(AG83:AG85)</f>
        <v>11</v>
      </c>
      <c r="AH86" s="24">
        <f t="shared" si="16"/>
        <v>10</v>
      </c>
      <c r="AI86" s="23">
        <f>SUM(AI83:AI85)</f>
        <v>528</v>
      </c>
    </row>
    <row r="87" spans="1:35" ht="15" x14ac:dyDescent="0.25">
      <c r="A87" s="33"/>
      <c r="B87" s="1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</row>
    <row r="88" spans="1:35" ht="15" x14ac:dyDescent="0.25">
      <c r="A88" s="54">
        <v>17</v>
      </c>
      <c r="B88" s="11" t="s">
        <v>57</v>
      </c>
      <c r="C88" s="22">
        <v>227</v>
      </c>
      <c r="D88" s="22">
        <v>22</v>
      </c>
      <c r="E88" s="22">
        <v>6</v>
      </c>
      <c r="F88" s="22">
        <v>215</v>
      </c>
      <c r="G88" s="22">
        <v>0</v>
      </c>
      <c r="H88" s="22">
        <v>165</v>
      </c>
      <c r="I88" s="22">
        <v>85</v>
      </c>
      <c r="J88" s="22">
        <v>3</v>
      </c>
      <c r="K88" s="22">
        <v>1</v>
      </c>
      <c r="L88" s="22">
        <v>1226</v>
      </c>
      <c r="M88" s="22">
        <v>1202</v>
      </c>
      <c r="N88" s="22">
        <v>46</v>
      </c>
      <c r="O88" s="22">
        <v>0</v>
      </c>
      <c r="P88" s="22">
        <v>0</v>
      </c>
      <c r="Q88" s="22">
        <v>2</v>
      </c>
      <c r="R88" s="22">
        <v>0</v>
      </c>
      <c r="S88" s="22">
        <v>2</v>
      </c>
      <c r="T88" s="22">
        <v>54</v>
      </c>
      <c r="U88" s="22">
        <v>21</v>
      </c>
      <c r="V88" s="22">
        <v>0</v>
      </c>
      <c r="W88" s="22">
        <v>473</v>
      </c>
      <c r="X88" s="22">
        <v>0</v>
      </c>
      <c r="Y88" s="22">
        <v>0</v>
      </c>
      <c r="Z88" s="22">
        <v>807</v>
      </c>
      <c r="AA88" s="22">
        <v>11</v>
      </c>
      <c r="AB88" s="22">
        <v>86</v>
      </c>
      <c r="AC88" s="22">
        <v>40</v>
      </c>
      <c r="AD88" s="22">
        <v>179</v>
      </c>
      <c r="AE88" s="22">
        <v>222</v>
      </c>
      <c r="AF88" s="22">
        <v>36</v>
      </c>
      <c r="AG88" s="22">
        <v>89</v>
      </c>
      <c r="AH88" s="22">
        <v>6</v>
      </c>
      <c r="AI88" s="23">
        <f>SUM(C88:AH88)</f>
        <v>5226</v>
      </c>
    </row>
    <row r="89" spans="1:35" ht="15" x14ac:dyDescent="0.25">
      <c r="A89" s="54"/>
      <c r="B89" s="11" t="s">
        <v>58</v>
      </c>
      <c r="C89" s="22">
        <v>8</v>
      </c>
      <c r="D89" s="22">
        <v>1</v>
      </c>
      <c r="E89" s="22">
        <v>0</v>
      </c>
      <c r="F89" s="22">
        <v>47</v>
      </c>
      <c r="G89" s="22">
        <v>0</v>
      </c>
      <c r="H89" s="22">
        <v>15</v>
      </c>
      <c r="I89" s="22">
        <v>25</v>
      </c>
      <c r="J89" s="22">
        <v>0</v>
      </c>
      <c r="K89" s="22">
        <v>0</v>
      </c>
      <c r="L89" s="22">
        <v>103</v>
      </c>
      <c r="M89" s="22">
        <v>223</v>
      </c>
      <c r="N89" s="22">
        <v>0</v>
      </c>
      <c r="O89" s="22">
        <v>0</v>
      </c>
      <c r="P89" s="22">
        <v>0</v>
      </c>
      <c r="Q89" s="22">
        <v>9</v>
      </c>
      <c r="R89" s="22">
        <v>0</v>
      </c>
      <c r="S89" s="22">
        <v>6</v>
      </c>
      <c r="T89" s="22">
        <v>26</v>
      </c>
      <c r="U89" s="22">
        <v>2</v>
      </c>
      <c r="V89" s="22">
        <v>0</v>
      </c>
      <c r="W89" s="22">
        <v>81</v>
      </c>
      <c r="X89" s="22">
        <v>0</v>
      </c>
      <c r="Y89" s="22">
        <v>0</v>
      </c>
      <c r="Z89" s="22">
        <v>132</v>
      </c>
      <c r="AA89" s="22">
        <v>1</v>
      </c>
      <c r="AB89" s="22">
        <v>13</v>
      </c>
      <c r="AC89" s="22">
        <v>7</v>
      </c>
      <c r="AD89" s="22">
        <v>72</v>
      </c>
      <c r="AE89" s="22">
        <v>7</v>
      </c>
      <c r="AF89" s="22">
        <v>2</v>
      </c>
      <c r="AG89" s="22">
        <v>8</v>
      </c>
      <c r="AH89" s="22">
        <v>0</v>
      </c>
      <c r="AI89" s="23">
        <f>SUM(C89:AH89)</f>
        <v>788</v>
      </c>
    </row>
    <row r="90" spans="1:35" s="8" customFormat="1" ht="14.25" x14ac:dyDescent="0.2">
      <c r="A90" s="54"/>
      <c r="B90" s="12" t="s">
        <v>0</v>
      </c>
      <c r="C90" s="24">
        <f t="shared" ref="C90:AH90" si="17">SUM(C88:C89)</f>
        <v>235</v>
      </c>
      <c r="D90" s="24">
        <f>SUM(D88:D89)</f>
        <v>23</v>
      </c>
      <c r="E90" s="24">
        <f t="shared" si="17"/>
        <v>6</v>
      </c>
      <c r="F90" s="24">
        <f t="shared" si="17"/>
        <v>262</v>
      </c>
      <c r="G90" s="24">
        <f>SUM(G88:G89)</f>
        <v>0</v>
      </c>
      <c r="H90" s="24">
        <f t="shared" si="17"/>
        <v>180</v>
      </c>
      <c r="I90" s="24">
        <f t="shared" si="17"/>
        <v>110</v>
      </c>
      <c r="J90" s="24">
        <f>SUM(J88:J89)</f>
        <v>3</v>
      </c>
      <c r="K90" s="24">
        <f>SUM(K88:K89)</f>
        <v>1</v>
      </c>
      <c r="L90" s="24">
        <f>SUM(L88:L89)</f>
        <v>1329</v>
      </c>
      <c r="M90" s="24">
        <f t="shared" si="17"/>
        <v>1425</v>
      </c>
      <c r="N90" s="24">
        <f t="shared" si="17"/>
        <v>46</v>
      </c>
      <c r="O90" s="24">
        <f>SUM(O88:O89)</f>
        <v>0</v>
      </c>
      <c r="P90" s="24">
        <f>SUM(P88:P89)</f>
        <v>0</v>
      </c>
      <c r="Q90" s="24">
        <f t="shared" si="17"/>
        <v>11</v>
      </c>
      <c r="R90" s="24">
        <f t="shared" si="17"/>
        <v>0</v>
      </c>
      <c r="S90" s="24">
        <f>SUM(S88:S89)</f>
        <v>8</v>
      </c>
      <c r="T90" s="24">
        <f t="shared" si="17"/>
        <v>80</v>
      </c>
      <c r="U90" s="24">
        <f>SUM(U88:U89)</f>
        <v>23</v>
      </c>
      <c r="V90" s="24">
        <f t="shared" si="17"/>
        <v>0</v>
      </c>
      <c r="W90" s="24">
        <f t="shared" si="17"/>
        <v>554</v>
      </c>
      <c r="X90" s="24">
        <f>SUM(X88:X89)</f>
        <v>0</v>
      </c>
      <c r="Y90" s="24">
        <f>SUM(Y88:Y89)</f>
        <v>0</v>
      </c>
      <c r="Z90" s="24">
        <f>SUM(Z88:Z89)</f>
        <v>939</v>
      </c>
      <c r="AA90" s="24">
        <f t="shared" si="17"/>
        <v>12</v>
      </c>
      <c r="AB90" s="24">
        <f t="shared" si="17"/>
        <v>99</v>
      </c>
      <c r="AC90" s="24">
        <f t="shared" si="17"/>
        <v>47</v>
      </c>
      <c r="AD90" s="24">
        <f t="shared" si="17"/>
        <v>251</v>
      </c>
      <c r="AE90" s="24">
        <f t="shared" si="17"/>
        <v>229</v>
      </c>
      <c r="AF90" s="24">
        <f t="shared" si="17"/>
        <v>38</v>
      </c>
      <c r="AG90" s="24">
        <f>SUM(AG88:AG89)</f>
        <v>97</v>
      </c>
      <c r="AH90" s="24">
        <f t="shared" si="17"/>
        <v>6</v>
      </c>
      <c r="AI90" s="25">
        <f>SUM(AI88:AI89)</f>
        <v>6014</v>
      </c>
    </row>
    <row r="91" spans="1:35" ht="15" x14ac:dyDescent="0.25">
      <c r="A91" s="33"/>
      <c r="B91" s="1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</row>
    <row r="92" spans="1:35" ht="15" x14ac:dyDescent="0.25">
      <c r="A92" s="54">
        <v>18</v>
      </c>
      <c r="B92" s="11" t="s">
        <v>73</v>
      </c>
      <c r="C92" s="22">
        <v>160</v>
      </c>
      <c r="D92" s="22">
        <v>51</v>
      </c>
      <c r="E92" s="22">
        <v>9</v>
      </c>
      <c r="F92" s="22">
        <v>312</v>
      </c>
      <c r="G92" s="22">
        <v>2</v>
      </c>
      <c r="H92" s="22">
        <v>135</v>
      </c>
      <c r="I92" s="22">
        <v>104</v>
      </c>
      <c r="J92" s="22">
        <v>13</v>
      </c>
      <c r="K92" s="22">
        <v>1</v>
      </c>
      <c r="L92" s="22">
        <v>896</v>
      </c>
      <c r="M92" s="22">
        <v>551</v>
      </c>
      <c r="N92" s="22">
        <v>72</v>
      </c>
      <c r="O92" s="22">
        <v>0</v>
      </c>
      <c r="P92" s="22">
        <v>0</v>
      </c>
      <c r="Q92" s="22">
        <v>13</v>
      </c>
      <c r="R92" s="22">
        <v>0</v>
      </c>
      <c r="S92" s="22">
        <v>5</v>
      </c>
      <c r="T92" s="22">
        <v>86</v>
      </c>
      <c r="U92" s="22">
        <v>21</v>
      </c>
      <c r="V92" s="22">
        <v>0</v>
      </c>
      <c r="W92" s="22">
        <v>238</v>
      </c>
      <c r="X92" s="22">
        <v>1</v>
      </c>
      <c r="Y92" s="22">
        <v>2</v>
      </c>
      <c r="Z92" s="22">
        <v>871</v>
      </c>
      <c r="AA92" s="22">
        <v>20</v>
      </c>
      <c r="AB92" s="22">
        <v>107</v>
      </c>
      <c r="AC92" s="22">
        <v>61</v>
      </c>
      <c r="AD92" s="22">
        <v>299</v>
      </c>
      <c r="AE92" s="22">
        <v>203</v>
      </c>
      <c r="AF92" s="22">
        <v>73</v>
      </c>
      <c r="AG92" s="22">
        <v>96</v>
      </c>
      <c r="AH92" s="22">
        <v>45</v>
      </c>
      <c r="AI92" s="23">
        <f>SUM(C92:AH92)</f>
        <v>4447</v>
      </c>
    </row>
    <row r="93" spans="1:35" ht="15" x14ac:dyDescent="0.25">
      <c r="A93" s="54"/>
      <c r="B93" s="11" t="s">
        <v>59</v>
      </c>
      <c r="C93" s="22">
        <v>100</v>
      </c>
      <c r="D93" s="22">
        <v>121</v>
      </c>
      <c r="E93" s="22">
        <v>1</v>
      </c>
      <c r="F93" s="22">
        <v>116</v>
      </c>
      <c r="G93" s="22">
        <v>0</v>
      </c>
      <c r="H93" s="22">
        <v>60</v>
      </c>
      <c r="I93" s="22">
        <v>56</v>
      </c>
      <c r="J93" s="22">
        <v>16</v>
      </c>
      <c r="K93" s="22">
        <v>9</v>
      </c>
      <c r="L93" s="22">
        <v>476</v>
      </c>
      <c r="M93" s="22">
        <v>409</v>
      </c>
      <c r="N93" s="22">
        <v>8</v>
      </c>
      <c r="O93" s="22">
        <v>0</v>
      </c>
      <c r="P93" s="22">
        <v>0</v>
      </c>
      <c r="Q93" s="22">
        <v>4</v>
      </c>
      <c r="R93" s="22">
        <v>0</v>
      </c>
      <c r="S93" s="22">
        <v>2</v>
      </c>
      <c r="T93" s="22">
        <v>79</v>
      </c>
      <c r="U93" s="22">
        <v>10</v>
      </c>
      <c r="V93" s="22">
        <v>0</v>
      </c>
      <c r="W93" s="22">
        <v>423</v>
      </c>
      <c r="X93" s="22">
        <v>3</v>
      </c>
      <c r="Y93" s="22">
        <v>0</v>
      </c>
      <c r="Z93" s="22">
        <v>452</v>
      </c>
      <c r="AA93" s="22">
        <v>1</v>
      </c>
      <c r="AB93" s="22">
        <v>66</v>
      </c>
      <c r="AC93" s="22">
        <v>24</v>
      </c>
      <c r="AD93" s="22">
        <v>253</v>
      </c>
      <c r="AE93" s="22">
        <v>63</v>
      </c>
      <c r="AF93" s="22">
        <v>167</v>
      </c>
      <c r="AG93" s="22">
        <v>40</v>
      </c>
      <c r="AH93" s="22">
        <v>40</v>
      </c>
      <c r="AI93" s="23">
        <f>SUM(C93:AH93)</f>
        <v>2999</v>
      </c>
    </row>
    <row r="94" spans="1:35" ht="15" x14ac:dyDescent="0.25">
      <c r="A94" s="54"/>
      <c r="B94" s="11" t="s">
        <v>60</v>
      </c>
      <c r="C94" s="22">
        <v>9</v>
      </c>
      <c r="D94" s="22">
        <v>3</v>
      </c>
      <c r="E94" s="22">
        <v>0</v>
      </c>
      <c r="F94" s="22">
        <v>8</v>
      </c>
      <c r="G94" s="22">
        <v>0</v>
      </c>
      <c r="H94" s="22">
        <v>6</v>
      </c>
      <c r="I94" s="22">
        <v>6</v>
      </c>
      <c r="J94" s="22">
        <v>3</v>
      </c>
      <c r="K94" s="22">
        <v>0</v>
      </c>
      <c r="L94" s="22">
        <v>24</v>
      </c>
      <c r="M94" s="22">
        <v>12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9</v>
      </c>
      <c r="U94" s="22">
        <v>1</v>
      </c>
      <c r="V94" s="22">
        <v>0</v>
      </c>
      <c r="W94" s="22">
        <v>27</v>
      </c>
      <c r="X94" s="22">
        <v>0</v>
      </c>
      <c r="Y94" s="22">
        <v>0</v>
      </c>
      <c r="Z94" s="22">
        <v>29</v>
      </c>
      <c r="AA94" s="22">
        <v>0</v>
      </c>
      <c r="AB94" s="22">
        <v>0</v>
      </c>
      <c r="AC94" s="22">
        <v>0</v>
      </c>
      <c r="AD94" s="22">
        <v>4</v>
      </c>
      <c r="AE94" s="22">
        <v>1</v>
      </c>
      <c r="AF94" s="22">
        <v>1</v>
      </c>
      <c r="AG94" s="22">
        <v>7</v>
      </c>
      <c r="AH94" s="22">
        <v>0</v>
      </c>
      <c r="AI94" s="23">
        <f>SUM(C94:AH94)</f>
        <v>150</v>
      </c>
    </row>
    <row r="95" spans="1:35" ht="15" x14ac:dyDescent="0.25">
      <c r="A95" s="54"/>
      <c r="B95" s="11" t="s">
        <v>61</v>
      </c>
      <c r="C95" s="22">
        <v>10</v>
      </c>
      <c r="D95" s="22">
        <v>0</v>
      </c>
      <c r="E95" s="22">
        <v>0</v>
      </c>
      <c r="F95" s="22">
        <v>20</v>
      </c>
      <c r="G95" s="22">
        <v>0</v>
      </c>
      <c r="H95" s="22">
        <v>2</v>
      </c>
      <c r="I95" s="22">
        <v>1</v>
      </c>
      <c r="J95" s="22">
        <v>5</v>
      </c>
      <c r="K95" s="22">
        <v>0</v>
      </c>
      <c r="L95" s="22">
        <v>16</v>
      </c>
      <c r="M95" s="22">
        <v>9</v>
      </c>
      <c r="N95" s="22">
        <v>0</v>
      </c>
      <c r="O95" s="22">
        <v>0</v>
      </c>
      <c r="P95" s="22">
        <v>1</v>
      </c>
      <c r="Q95" s="22">
        <v>0</v>
      </c>
      <c r="R95" s="22">
        <v>0</v>
      </c>
      <c r="S95" s="22">
        <v>0</v>
      </c>
      <c r="T95" s="22">
        <v>4</v>
      </c>
      <c r="U95" s="22">
        <v>0</v>
      </c>
      <c r="V95" s="22">
        <v>0</v>
      </c>
      <c r="W95" s="22">
        <v>6</v>
      </c>
      <c r="X95" s="22">
        <v>0</v>
      </c>
      <c r="Y95" s="22">
        <v>0</v>
      </c>
      <c r="Z95" s="22">
        <v>16</v>
      </c>
      <c r="AA95" s="22">
        <v>0</v>
      </c>
      <c r="AB95" s="22">
        <v>9</v>
      </c>
      <c r="AC95" s="22">
        <v>1</v>
      </c>
      <c r="AD95" s="22">
        <v>6</v>
      </c>
      <c r="AE95" s="22">
        <v>4</v>
      </c>
      <c r="AF95" s="22">
        <v>6</v>
      </c>
      <c r="AG95" s="22">
        <v>3</v>
      </c>
      <c r="AH95" s="22">
        <v>3</v>
      </c>
      <c r="AI95" s="23">
        <f>SUM(C95:AH95)</f>
        <v>122</v>
      </c>
    </row>
    <row r="96" spans="1:35" s="8" customFormat="1" ht="14.25" x14ac:dyDescent="0.2">
      <c r="A96" s="54"/>
      <c r="B96" s="12" t="s">
        <v>0</v>
      </c>
      <c r="C96" s="24">
        <f t="shared" ref="C96:AI96" si="18">SUM(C92:C95)</f>
        <v>279</v>
      </c>
      <c r="D96" s="24">
        <f t="shared" si="18"/>
        <v>175</v>
      </c>
      <c r="E96" s="24">
        <f t="shared" si="18"/>
        <v>10</v>
      </c>
      <c r="F96" s="24">
        <f t="shared" si="18"/>
        <v>456</v>
      </c>
      <c r="G96" s="24">
        <f t="shared" si="18"/>
        <v>2</v>
      </c>
      <c r="H96" s="24">
        <f t="shared" si="18"/>
        <v>203</v>
      </c>
      <c r="I96" s="24">
        <f t="shared" si="18"/>
        <v>167</v>
      </c>
      <c r="J96" s="24">
        <f t="shared" si="18"/>
        <v>37</v>
      </c>
      <c r="K96" s="24">
        <f t="shared" si="18"/>
        <v>10</v>
      </c>
      <c r="L96" s="24">
        <f t="shared" si="18"/>
        <v>1412</v>
      </c>
      <c r="M96" s="24">
        <f t="shared" si="18"/>
        <v>981</v>
      </c>
      <c r="N96" s="24">
        <f t="shared" si="18"/>
        <v>80</v>
      </c>
      <c r="O96" s="24">
        <f t="shared" si="18"/>
        <v>0</v>
      </c>
      <c r="P96" s="24">
        <f t="shared" si="18"/>
        <v>1</v>
      </c>
      <c r="Q96" s="24">
        <f t="shared" si="18"/>
        <v>17</v>
      </c>
      <c r="R96" s="24">
        <f t="shared" si="18"/>
        <v>0</v>
      </c>
      <c r="S96" s="24">
        <f t="shared" si="18"/>
        <v>7</v>
      </c>
      <c r="T96" s="24">
        <f t="shared" si="18"/>
        <v>178</v>
      </c>
      <c r="U96" s="24">
        <f t="shared" si="18"/>
        <v>32</v>
      </c>
      <c r="V96" s="24">
        <f t="shared" si="18"/>
        <v>0</v>
      </c>
      <c r="W96" s="24">
        <f t="shared" si="18"/>
        <v>694</v>
      </c>
      <c r="X96" s="24">
        <f t="shared" si="18"/>
        <v>4</v>
      </c>
      <c r="Y96" s="24">
        <f t="shared" si="18"/>
        <v>2</v>
      </c>
      <c r="Z96" s="24">
        <f t="shared" si="18"/>
        <v>1368</v>
      </c>
      <c r="AA96" s="24">
        <f t="shared" si="18"/>
        <v>21</v>
      </c>
      <c r="AB96" s="24">
        <f t="shared" si="18"/>
        <v>182</v>
      </c>
      <c r="AC96" s="24">
        <f t="shared" si="18"/>
        <v>86</v>
      </c>
      <c r="AD96" s="24">
        <f t="shared" si="18"/>
        <v>562</v>
      </c>
      <c r="AE96" s="24">
        <f t="shared" si="18"/>
        <v>271</v>
      </c>
      <c r="AF96" s="24">
        <f t="shared" si="18"/>
        <v>247</v>
      </c>
      <c r="AG96" s="24">
        <f t="shared" si="18"/>
        <v>146</v>
      </c>
      <c r="AH96" s="24">
        <f t="shared" si="18"/>
        <v>88</v>
      </c>
      <c r="AI96" s="25">
        <f t="shared" si="18"/>
        <v>7718</v>
      </c>
    </row>
    <row r="97" spans="1:35" ht="15" x14ac:dyDescent="0.25">
      <c r="A97" s="33"/>
      <c r="B97" s="1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3"/>
    </row>
    <row r="98" spans="1:35" ht="15" x14ac:dyDescent="0.25">
      <c r="A98" s="33">
        <v>19</v>
      </c>
      <c r="B98" s="11" t="s">
        <v>63</v>
      </c>
      <c r="C98" s="24">
        <v>48</v>
      </c>
      <c r="D98" s="24">
        <v>105</v>
      </c>
      <c r="E98" s="24">
        <v>3</v>
      </c>
      <c r="F98" s="24">
        <v>231</v>
      </c>
      <c r="G98" s="24">
        <v>1</v>
      </c>
      <c r="H98" s="24">
        <v>93</v>
      </c>
      <c r="I98" s="24">
        <v>118</v>
      </c>
      <c r="J98" s="24">
        <v>20</v>
      </c>
      <c r="K98" s="24">
        <v>0</v>
      </c>
      <c r="L98" s="24">
        <v>800</v>
      </c>
      <c r="M98" s="24">
        <v>525</v>
      </c>
      <c r="N98" s="24">
        <v>80</v>
      </c>
      <c r="O98" s="24">
        <v>0</v>
      </c>
      <c r="P98" s="24">
        <v>2</v>
      </c>
      <c r="Q98" s="24">
        <v>6</v>
      </c>
      <c r="R98" s="24">
        <v>0</v>
      </c>
      <c r="S98" s="24">
        <v>2</v>
      </c>
      <c r="T98" s="24">
        <v>109</v>
      </c>
      <c r="U98" s="24">
        <v>18</v>
      </c>
      <c r="V98" s="24">
        <v>0</v>
      </c>
      <c r="W98" s="24">
        <v>288</v>
      </c>
      <c r="X98" s="24">
        <v>0</v>
      </c>
      <c r="Y98" s="24">
        <v>0</v>
      </c>
      <c r="Z98" s="24">
        <v>496</v>
      </c>
      <c r="AA98" s="24">
        <v>7</v>
      </c>
      <c r="AB98" s="24">
        <v>40</v>
      </c>
      <c r="AC98" s="24">
        <v>43</v>
      </c>
      <c r="AD98" s="24">
        <v>241</v>
      </c>
      <c r="AE98" s="24">
        <v>152</v>
      </c>
      <c r="AF98" s="24">
        <v>54</v>
      </c>
      <c r="AG98" s="24">
        <v>74</v>
      </c>
      <c r="AH98" s="24">
        <v>28</v>
      </c>
      <c r="AI98" s="23">
        <f>SUM(C98:AH98)</f>
        <v>3584</v>
      </c>
    </row>
    <row r="99" spans="1:35" ht="15" x14ac:dyDescent="0.25">
      <c r="A99" s="33"/>
      <c r="B99" s="1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3"/>
    </row>
    <row r="100" spans="1:35" ht="15" x14ac:dyDescent="0.25">
      <c r="A100" s="54">
        <v>20</v>
      </c>
      <c r="B100" s="11" t="s">
        <v>64</v>
      </c>
      <c r="C100" s="22">
        <v>71</v>
      </c>
      <c r="D100" s="22">
        <v>28</v>
      </c>
      <c r="E100" s="22">
        <v>2</v>
      </c>
      <c r="F100" s="22">
        <v>197</v>
      </c>
      <c r="G100" s="22">
        <v>1</v>
      </c>
      <c r="H100" s="22">
        <v>50</v>
      </c>
      <c r="I100" s="22">
        <v>95</v>
      </c>
      <c r="J100" s="22">
        <v>4</v>
      </c>
      <c r="K100" s="22">
        <v>0</v>
      </c>
      <c r="L100" s="22">
        <v>283</v>
      </c>
      <c r="M100" s="22">
        <v>152</v>
      </c>
      <c r="N100" s="22">
        <v>31</v>
      </c>
      <c r="O100" s="22">
        <v>0</v>
      </c>
      <c r="P100" s="22">
        <v>1</v>
      </c>
      <c r="Q100" s="22">
        <v>11</v>
      </c>
      <c r="R100" s="22">
        <v>0</v>
      </c>
      <c r="S100" s="22">
        <v>6</v>
      </c>
      <c r="T100" s="22">
        <v>141</v>
      </c>
      <c r="U100" s="22">
        <v>38</v>
      </c>
      <c r="V100" s="22">
        <v>0</v>
      </c>
      <c r="W100" s="22">
        <v>164</v>
      </c>
      <c r="X100" s="22">
        <v>1</v>
      </c>
      <c r="Y100" s="22">
        <v>0</v>
      </c>
      <c r="Z100" s="22">
        <v>245</v>
      </c>
      <c r="AA100" s="22">
        <v>14</v>
      </c>
      <c r="AB100" s="22">
        <v>35</v>
      </c>
      <c r="AC100" s="22">
        <v>46</v>
      </c>
      <c r="AD100" s="22">
        <v>264</v>
      </c>
      <c r="AE100" s="22">
        <v>276</v>
      </c>
      <c r="AF100" s="22">
        <v>25</v>
      </c>
      <c r="AG100" s="22">
        <v>15</v>
      </c>
      <c r="AH100" s="22">
        <v>5</v>
      </c>
      <c r="AI100" s="23">
        <f>SUM(C100:AH100)</f>
        <v>2201</v>
      </c>
    </row>
    <row r="101" spans="1:35" ht="15" x14ac:dyDescent="0.25">
      <c r="A101" s="54"/>
      <c r="B101" s="11" t="s">
        <v>65</v>
      </c>
      <c r="C101" s="22">
        <v>24</v>
      </c>
      <c r="D101" s="22">
        <v>18</v>
      </c>
      <c r="E101" s="22">
        <v>3</v>
      </c>
      <c r="F101" s="22">
        <v>87</v>
      </c>
      <c r="G101" s="22">
        <v>0</v>
      </c>
      <c r="H101" s="22">
        <v>26</v>
      </c>
      <c r="I101" s="22">
        <v>56</v>
      </c>
      <c r="J101" s="22">
        <v>2</v>
      </c>
      <c r="K101" s="22">
        <v>0</v>
      </c>
      <c r="L101" s="22">
        <v>179</v>
      </c>
      <c r="M101" s="22">
        <v>131</v>
      </c>
      <c r="N101" s="22">
        <v>3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54</v>
      </c>
      <c r="U101" s="22">
        <v>18</v>
      </c>
      <c r="V101" s="22">
        <v>0</v>
      </c>
      <c r="W101" s="22">
        <v>71</v>
      </c>
      <c r="X101" s="22">
        <v>0</v>
      </c>
      <c r="Y101" s="22">
        <v>0</v>
      </c>
      <c r="Z101" s="22">
        <v>218</v>
      </c>
      <c r="AA101" s="22">
        <v>2</v>
      </c>
      <c r="AB101" s="22">
        <v>27</v>
      </c>
      <c r="AC101" s="22">
        <v>12</v>
      </c>
      <c r="AD101" s="22">
        <v>72</v>
      </c>
      <c r="AE101" s="22">
        <v>85</v>
      </c>
      <c r="AF101" s="22">
        <v>32</v>
      </c>
      <c r="AG101" s="22">
        <v>14</v>
      </c>
      <c r="AH101" s="22">
        <v>0</v>
      </c>
      <c r="AI101" s="23">
        <f>SUM(C101:AH101)</f>
        <v>1134</v>
      </c>
    </row>
    <row r="102" spans="1:35" s="8" customFormat="1" ht="14.25" x14ac:dyDescent="0.2">
      <c r="A102" s="54"/>
      <c r="B102" s="12" t="s">
        <v>0</v>
      </c>
      <c r="C102" s="24">
        <f t="shared" ref="C102:AH102" si="19">SUM(C100:C101)</f>
        <v>95</v>
      </c>
      <c r="D102" s="24">
        <f>SUM(D100:D101)</f>
        <v>46</v>
      </c>
      <c r="E102" s="24">
        <f t="shared" si="19"/>
        <v>5</v>
      </c>
      <c r="F102" s="24">
        <f t="shared" si="19"/>
        <v>284</v>
      </c>
      <c r="G102" s="24">
        <f>SUM(G100:G101)</f>
        <v>1</v>
      </c>
      <c r="H102" s="24">
        <f t="shared" si="19"/>
        <v>76</v>
      </c>
      <c r="I102" s="24">
        <f t="shared" si="19"/>
        <v>151</v>
      </c>
      <c r="J102" s="24">
        <f>SUM(J100:J101)</f>
        <v>6</v>
      </c>
      <c r="K102" s="24">
        <f>SUM(K100:K101)</f>
        <v>0</v>
      </c>
      <c r="L102" s="24">
        <f>SUM(L100:L101)</f>
        <v>462</v>
      </c>
      <c r="M102" s="24">
        <f t="shared" si="19"/>
        <v>283</v>
      </c>
      <c r="N102" s="24">
        <f t="shared" si="19"/>
        <v>34</v>
      </c>
      <c r="O102" s="24">
        <f>SUM(O100:O101)</f>
        <v>0</v>
      </c>
      <c r="P102" s="24">
        <f>SUM(P100:P101)</f>
        <v>1</v>
      </c>
      <c r="Q102" s="24">
        <f t="shared" si="19"/>
        <v>11</v>
      </c>
      <c r="R102" s="24">
        <f t="shared" si="19"/>
        <v>0</v>
      </c>
      <c r="S102" s="24">
        <f>SUM(S100:S101)</f>
        <v>6</v>
      </c>
      <c r="T102" s="24">
        <f t="shared" si="19"/>
        <v>195</v>
      </c>
      <c r="U102" s="24">
        <f>SUM(U100:U101)</f>
        <v>56</v>
      </c>
      <c r="V102" s="24">
        <f t="shared" si="19"/>
        <v>0</v>
      </c>
      <c r="W102" s="24">
        <f t="shared" si="19"/>
        <v>235</v>
      </c>
      <c r="X102" s="24">
        <f>SUM(X100:X101)</f>
        <v>1</v>
      </c>
      <c r="Y102" s="24">
        <f>SUM(Y100:Y101)</f>
        <v>0</v>
      </c>
      <c r="Z102" s="24">
        <f>SUM(Z100:Z101)</f>
        <v>463</v>
      </c>
      <c r="AA102" s="24">
        <f t="shared" si="19"/>
        <v>16</v>
      </c>
      <c r="AB102" s="24">
        <f t="shared" si="19"/>
        <v>62</v>
      </c>
      <c r="AC102" s="24">
        <f t="shared" si="19"/>
        <v>58</v>
      </c>
      <c r="AD102" s="24">
        <f t="shared" si="19"/>
        <v>336</v>
      </c>
      <c r="AE102" s="24">
        <f t="shared" si="19"/>
        <v>361</v>
      </c>
      <c r="AF102" s="24">
        <f t="shared" si="19"/>
        <v>57</v>
      </c>
      <c r="AG102" s="24">
        <f>SUM(AG100:AG101)</f>
        <v>29</v>
      </c>
      <c r="AH102" s="24">
        <f t="shared" si="19"/>
        <v>5</v>
      </c>
      <c r="AI102" s="25">
        <f>SUM(AI100:AI101)</f>
        <v>3335</v>
      </c>
    </row>
    <row r="103" spans="1:35" ht="15" x14ac:dyDescent="0.25">
      <c r="A103" s="33"/>
      <c r="B103" s="1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</row>
    <row r="104" spans="1:35" ht="15" x14ac:dyDescent="0.25">
      <c r="A104" s="33">
        <v>21</v>
      </c>
      <c r="B104" s="11" t="s">
        <v>66</v>
      </c>
      <c r="C104" s="24">
        <v>80</v>
      </c>
      <c r="D104" s="24">
        <v>171</v>
      </c>
      <c r="E104" s="24">
        <v>6</v>
      </c>
      <c r="F104" s="24">
        <v>145</v>
      </c>
      <c r="G104" s="24">
        <v>3</v>
      </c>
      <c r="H104" s="24">
        <v>71</v>
      </c>
      <c r="I104" s="24">
        <v>97</v>
      </c>
      <c r="J104" s="24">
        <v>3</v>
      </c>
      <c r="K104" s="24">
        <v>0</v>
      </c>
      <c r="L104" s="24">
        <v>526</v>
      </c>
      <c r="M104" s="24">
        <v>722</v>
      </c>
      <c r="N104" s="24">
        <v>27</v>
      </c>
      <c r="O104" s="24">
        <v>0</v>
      </c>
      <c r="P104" s="24">
        <v>3</v>
      </c>
      <c r="Q104" s="24">
        <v>4</v>
      </c>
      <c r="R104" s="24">
        <v>0</v>
      </c>
      <c r="S104" s="24">
        <v>0</v>
      </c>
      <c r="T104" s="24">
        <v>104</v>
      </c>
      <c r="U104" s="24">
        <v>28</v>
      </c>
      <c r="V104" s="24">
        <v>0</v>
      </c>
      <c r="W104" s="24">
        <v>257</v>
      </c>
      <c r="X104" s="24">
        <v>0</v>
      </c>
      <c r="Y104" s="24">
        <v>0</v>
      </c>
      <c r="Z104" s="24">
        <v>442</v>
      </c>
      <c r="AA104" s="24">
        <v>3</v>
      </c>
      <c r="AB104" s="24">
        <v>129</v>
      </c>
      <c r="AC104" s="24">
        <v>26</v>
      </c>
      <c r="AD104" s="24">
        <v>255</v>
      </c>
      <c r="AE104" s="24">
        <v>439</v>
      </c>
      <c r="AF104" s="24">
        <v>102</v>
      </c>
      <c r="AG104" s="24">
        <v>46</v>
      </c>
      <c r="AH104" s="24">
        <v>61</v>
      </c>
      <c r="AI104" s="23">
        <f>SUM(C104:AH104)</f>
        <v>3750</v>
      </c>
    </row>
    <row r="105" spans="1:35" ht="15" x14ac:dyDescent="0.25">
      <c r="A105" s="33"/>
      <c r="B105" s="1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</row>
    <row r="106" spans="1:35" ht="15" x14ac:dyDescent="0.25">
      <c r="A106" s="54">
        <v>22</v>
      </c>
      <c r="B106" s="11" t="s">
        <v>67</v>
      </c>
      <c r="C106" s="22">
        <v>4</v>
      </c>
      <c r="D106" s="22">
        <v>6</v>
      </c>
      <c r="E106" s="22">
        <v>0</v>
      </c>
      <c r="F106" s="22">
        <v>0</v>
      </c>
      <c r="G106" s="22">
        <v>0</v>
      </c>
      <c r="H106" s="22">
        <v>0</v>
      </c>
      <c r="I106" s="22">
        <v>2</v>
      </c>
      <c r="J106" s="22">
        <v>0</v>
      </c>
      <c r="K106" s="22">
        <v>0</v>
      </c>
      <c r="L106" s="22">
        <v>1</v>
      </c>
      <c r="M106" s="22">
        <v>1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5</v>
      </c>
      <c r="U106" s="22">
        <v>1</v>
      </c>
      <c r="V106" s="22">
        <v>0</v>
      </c>
      <c r="W106" s="22">
        <v>0</v>
      </c>
      <c r="X106" s="22">
        <v>0</v>
      </c>
      <c r="Y106" s="22">
        <v>0</v>
      </c>
      <c r="Z106" s="22">
        <v>4</v>
      </c>
      <c r="AA106" s="22">
        <v>0</v>
      </c>
      <c r="AB106" s="22">
        <v>6</v>
      </c>
      <c r="AC106" s="22">
        <v>1</v>
      </c>
      <c r="AD106" s="22">
        <v>2</v>
      </c>
      <c r="AE106" s="22">
        <v>2</v>
      </c>
      <c r="AF106" s="22">
        <v>0</v>
      </c>
      <c r="AG106" s="22">
        <v>1</v>
      </c>
      <c r="AH106" s="22">
        <v>0</v>
      </c>
      <c r="AI106" s="23">
        <f>SUM(C106:AH106)</f>
        <v>36</v>
      </c>
    </row>
    <row r="107" spans="1:35" ht="15" x14ac:dyDescent="0.25">
      <c r="A107" s="54"/>
      <c r="B107" s="11" t="s">
        <v>68</v>
      </c>
      <c r="C107" s="22">
        <v>16</v>
      </c>
      <c r="D107" s="22">
        <v>15</v>
      </c>
      <c r="E107" s="22">
        <v>1</v>
      </c>
      <c r="F107" s="22">
        <v>67</v>
      </c>
      <c r="G107" s="22">
        <v>2</v>
      </c>
      <c r="H107" s="22">
        <v>14</v>
      </c>
      <c r="I107" s="22">
        <v>19</v>
      </c>
      <c r="J107" s="22">
        <v>2</v>
      </c>
      <c r="K107" s="22">
        <v>0</v>
      </c>
      <c r="L107" s="22">
        <v>109</v>
      </c>
      <c r="M107" s="22">
        <v>32</v>
      </c>
      <c r="N107" s="22">
        <v>3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25</v>
      </c>
      <c r="U107" s="22">
        <v>3</v>
      </c>
      <c r="V107" s="22">
        <v>0</v>
      </c>
      <c r="W107" s="22">
        <v>45</v>
      </c>
      <c r="X107" s="22">
        <v>0</v>
      </c>
      <c r="Y107" s="22">
        <v>0</v>
      </c>
      <c r="Z107" s="22">
        <v>241</v>
      </c>
      <c r="AA107" s="22">
        <v>0</v>
      </c>
      <c r="AB107" s="22">
        <v>14</v>
      </c>
      <c r="AC107" s="22">
        <v>1</v>
      </c>
      <c r="AD107" s="22">
        <v>30</v>
      </c>
      <c r="AE107" s="22">
        <v>12</v>
      </c>
      <c r="AF107" s="22">
        <v>6</v>
      </c>
      <c r="AG107" s="22">
        <v>11</v>
      </c>
      <c r="AH107" s="22">
        <v>2</v>
      </c>
      <c r="AI107" s="23">
        <f>SUM(C107:AH107)</f>
        <v>670</v>
      </c>
    </row>
    <row r="108" spans="1:35" s="8" customFormat="1" ht="14.25" x14ac:dyDescent="0.2">
      <c r="A108" s="54"/>
      <c r="B108" s="12" t="s">
        <v>0</v>
      </c>
      <c r="C108" s="24">
        <f t="shared" ref="C108:AH108" si="20">SUM(C106:C107)</f>
        <v>20</v>
      </c>
      <c r="D108" s="24">
        <f>SUM(D106:D107)</f>
        <v>21</v>
      </c>
      <c r="E108" s="24">
        <f t="shared" si="20"/>
        <v>1</v>
      </c>
      <c r="F108" s="24">
        <f t="shared" si="20"/>
        <v>67</v>
      </c>
      <c r="G108" s="24">
        <f>SUM(G106:G107)</f>
        <v>2</v>
      </c>
      <c r="H108" s="24">
        <f t="shared" si="20"/>
        <v>14</v>
      </c>
      <c r="I108" s="24">
        <f t="shared" si="20"/>
        <v>21</v>
      </c>
      <c r="J108" s="24">
        <f>SUM(J106:J107)</f>
        <v>2</v>
      </c>
      <c r="K108" s="24">
        <f>SUM(K106:K107)</f>
        <v>0</v>
      </c>
      <c r="L108" s="24">
        <f>SUM(L106:L107)</f>
        <v>110</v>
      </c>
      <c r="M108" s="24">
        <f t="shared" si="20"/>
        <v>33</v>
      </c>
      <c r="N108" s="24">
        <f t="shared" si="20"/>
        <v>3</v>
      </c>
      <c r="O108" s="24">
        <f>SUM(O106:O107)</f>
        <v>0</v>
      </c>
      <c r="P108" s="24">
        <f>SUM(P106:P107)</f>
        <v>0</v>
      </c>
      <c r="Q108" s="24">
        <f t="shared" si="20"/>
        <v>0</v>
      </c>
      <c r="R108" s="24">
        <f t="shared" si="20"/>
        <v>0</v>
      </c>
      <c r="S108" s="24">
        <f>SUM(S106:S107)</f>
        <v>0</v>
      </c>
      <c r="T108" s="24">
        <f t="shared" si="20"/>
        <v>30</v>
      </c>
      <c r="U108" s="24">
        <f>SUM(U106:U107)</f>
        <v>4</v>
      </c>
      <c r="V108" s="24">
        <f t="shared" si="20"/>
        <v>0</v>
      </c>
      <c r="W108" s="24">
        <f t="shared" si="20"/>
        <v>45</v>
      </c>
      <c r="X108" s="24">
        <f>SUM(X106:X107)</f>
        <v>0</v>
      </c>
      <c r="Y108" s="24">
        <f>SUM(Y106:Y107)</f>
        <v>0</v>
      </c>
      <c r="Z108" s="24">
        <f>SUM(Z106:Z107)</f>
        <v>245</v>
      </c>
      <c r="AA108" s="24">
        <f t="shared" si="20"/>
        <v>0</v>
      </c>
      <c r="AB108" s="24">
        <f t="shared" si="20"/>
        <v>20</v>
      </c>
      <c r="AC108" s="24">
        <f t="shared" si="20"/>
        <v>2</v>
      </c>
      <c r="AD108" s="24">
        <f t="shared" si="20"/>
        <v>32</v>
      </c>
      <c r="AE108" s="24">
        <f t="shared" si="20"/>
        <v>14</v>
      </c>
      <c r="AF108" s="24">
        <f t="shared" si="20"/>
        <v>6</v>
      </c>
      <c r="AG108" s="24">
        <f>SUM(AG106:AG107)</f>
        <v>12</v>
      </c>
      <c r="AH108" s="24">
        <f t="shared" si="20"/>
        <v>2</v>
      </c>
      <c r="AI108" s="25">
        <f>SUM(AI106:AI107)</f>
        <v>706</v>
      </c>
    </row>
    <row r="109" spans="1:35" ht="15.75" thickBot="1" x14ac:dyDescent="0.3">
      <c r="A109" s="34"/>
      <c r="B109" s="1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35"/>
    </row>
    <row r="110" spans="1:35" s="8" customFormat="1" ht="15" thickTop="1" x14ac:dyDescent="0.2">
      <c r="A110" s="50" t="s">
        <v>69</v>
      </c>
      <c r="B110" s="51"/>
      <c r="C110" s="13">
        <f t="shared" ref="C110:AI110" si="21">SUM(C108,C104,C102,C98,C96,C90,C86,C81,C75,C70,C61,C53,C47,C45,C38,C33,C24,C19,C12,C8,C4)</f>
        <v>1964</v>
      </c>
      <c r="D110" s="13">
        <f t="shared" si="21"/>
        <v>1517</v>
      </c>
      <c r="E110" s="13">
        <f t="shared" si="21"/>
        <v>79</v>
      </c>
      <c r="F110" s="13">
        <f t="shared" si="21"/>
        <v>3351</v>
      </c>
      <c r="G110" s="13">
        <f t="shared" si="21"/>
        <v>21</v>
      </c>
      <c r="H110" s="13">
        <f t="shared" si="21"/>
        <v>1339</v>
      </c>
      <c r="I110" s="13">
        <f t="shared" si="21"/>
        <v>1705</v>
      </c>
      <c r="J110" s="13">
        <f t="shared" si="21"/>
        <v>375</v>
      </c>
      <c r="K110" s="13">
        <f t="shared" si="21"/>
        <v>13</v>
      </c>
      <c r="L110" s="13">
        <f t="shared" si="21"/>
        <v>12774</v>
      </c>
      <c r="M110" s="13">
        <f t="shared" si="21"/>
        <v>9076</v>
      </c>
      <c r="N110" s="13">
        <f t="shared" si="21"/>
        <v>642</v>
      </c>
      <c r="O110" s="13">
        <f t="shared" si="21"/>
        <v>0</v>
      </c>
      <c r="P110" s="13">
        <f t="shared" si="21"/>
        <v>30</v>
      </c>
      <c r="Q110" s="13">
        <f t="shared" si="21"/>
        <v>298</v>
      </c>
      <c r="R110" s="13">
        <f t="shared" si="21"/>
        <v>100</v>
      </c>
      <c r="S110" s="13">
        <f t="shared" si="21"/>
        <v>65</v>
      </c>
      <c r="T110" s="13">
        <f t="shared" si="21"/>
        <v>2005</v>
      </c>
      <c r="U110" s="13">
        <f t="shared" si="21"/>
        <v>357</v>
      </c>
      <c r="V110" s="13">
        <f t="shared" si="21"/>
        <v>0</v>
      </c>
      <c r="W110" s="13">
        <f t="shared" si="21"/>
        <v>4391</v>
      </c>
      <c r="X110" s="13">
        <f t="shared" si="21"/>
        <v>6</v>
      </c>
      <c r="Y110" s="13">
        <f t="shared" si="21"/>
        <v>10</v>
      </c>
      <c r="Z110" s="13">
        <f t="shared" si="21"/>
        <v>7915</v>
      </c>
      <c r="AA110" s="13">
        <f t="shared" si="21"/>
        <v>142</v>
      </c>
      <c r="AB110" s="13">
        <f t="shared" si="21"/>
        <v>1257</v>
      </c>
      <c r="AC110" s="13">
        <f t="shared" si="21"/>
        <v>660</v>
      </c>
      <c r="AD110" s="13">
        <f t="shared" si="21"/>
        <v>4050</v>
      </c>
      <c r="AE110" s="13">
        <f t="shared" si="21"/>
        <v>3263</v>
      </c>
      <c r="AF110" s="13">
        <f t="shared" si="21"/>
        <v>1316</v>
      </c>
      <c r="AG110" s="13">
        <f t="shared" si="21"/>
        <v>969</v>
      </c>
      <c r="AH110" s="13">
        <f t="shared" si="21"/>
        <v>776</v>
      </c>
      <c r="AI110" s="28">
        <f t="shared" si="21"/>
        <v>60466</v>
      </c>
    </row>
    <row r="111" spans="1:35" s="8" customFormat="1" ht="14.25" x14ac:dyDescent="0.2">
      <c r="A111" s="52" t="s">
        <v>71</v>
      </c>
      <c r="B111" s="53"/>
      <c r="C111" s="36">
        <f t="shared" ref="C111:AI111" si="22">SUM(C110/$AI$110)</f>
        <v>3.2481063738299211E-2</v>
      </c>
      <c r="D111" s="36">
        <f t="shared" si="22"/>
        <v>2.5088479476069195E-2</v>
      </c>
      <c r="E111" s="37">
        <f t="shared" si="22"/>
        <v>1.3065193662554163E-3</v>
      </c>
      <c r="F111" s="36">
        <f t="shared" si="22"/>
        <v>5.5419574636986074E-2</v>
      </c>
      <c r="G111" s="36">
        <f t="shared" si="22"/>
        <v>3.4730261634637646E-4</v>
      </c>
      <c r="H111" s="36">
        <f t="shared" si="22"/>
        <v>2.2144676347038005E-2</v>
      </c>
      <c r="I111" s="36">
        <f t="shared" si="22"/>
        <v>2.8197664803360566E-2</v>
      </c>
      <c r="J111" s="36">
        <f t="shared" si="22"/>
        <v>6.2018324347567228E-3</v>
      </c>
      <c r="K111" s="37">
        <f t="shared" si="22"/>
        <v>2.1499685773823305E-4</v>
      </c>
      <c r="L111" s="36">
        <f t="shared" si="22"/>
        <v>0.21125922005755302</v>
      </c>
      <c r="M111" s="36">
        <f t="shared" si="22"/>
        <v>0.1501008831409387</v>
      </c>
      <c r="N111" s="37">
        <f t="shared" si="22"/>
        <v>1.061753712830351E-2</v>
      </c>
      <c r="O111" s="37">
        <f t="shared" si="22"/>
        <v>0</v>
      </c>
      <c r="P111" s="37">
        <f t="shared" si="22"/>
        <v>4.961465947805378E-4</v>
      </c>
      <c r="Q111" s="36">
        <f t="shared" si="22"/>
        <v>4.9283895081533424E-3</v>
      </c>
      <c r="R111" s="37">
        <f t="shared" si="22"/>
        <v>1.6538219826017927E-3</v>
      </c>
      <c r="S111" s="36">
        <f t="shared" si="22"/>
        <v>1.0749842886911653E-3</v>
      </c>
      <c r="T111" s="36">
        <f t="shared" si="22"/>
        <v>3.3159130751165944E-2</v>
      </c>
      <c r="U111" s="37">
        <f t="shared" si="22"/>
        <v>5.9041444778883999E-3</v>
      </c>
      <c r="V111" s="38">
        <f t="shared" si="22"/>
        <v>0</v>
      </c>
      <c r="W111" s="36">
        <f t="shared" si="22"/>
        <v>7.2619323256044713E-2</v>
      </c>
      <c r="X111" s="37">
        <f t="shared" si="22"/>
        <v>9.922931895610756E-5</v>
      </c>
      <c r="Y111" s="37">
        <f t="shared" si="22"/>
        <v>1.6538219826017927E-4</v>
      </c>
      <c r="Z111" s="36">
        <f t="shared" si="22"/>
        <v>0.13090000992293191</v>
      </c>
      <c r="AA111" s="37">
        <f t="shared" si="22"/>
        <v>2.3484272152945458E-3</v>
      </c>
      <c r="AB111" s="36">
        <f t="shared" si="22"/>
        <v>2.0788542321304535E-2</v>
      </c>
      <c r="AC111" s="36">
        <f t="shared" si="22"/>
        <v>1.0915225085171832E-2</v>
      </c>
      <c r="AD111" s="36">
        <f t="shared" si="22"/>
        <v>6.6979790295372613E-2</v>
      </c>
      <c r="AE111" s="36">
        <f t="shared" si="22"/>
        <v>5.3964211292296498E-2</v>
      </c>
      <c r="AF111" s="36">
        <f t="shared" si="22"/>
        <v>2.1764297291039594E-2</v>
      </c>
      <c r="AG111" s="36">
        <f t="shared" si="22"/>
        <v>1.6025535011411372E-2</v>
      </c>
      <c r="AH111" s="36">
        <f t="shared" si="22"/>
        <v>1.2833658584989912E-2</v>
      </c>
      <c r="AI111" s="39">
        <f t="shared" si="22"/>
        <v>1</v>
      </c>
    </row>
  </sheetData>
  <mergeCells count="20">
    <mergeCell ref="A72:A75"/>
    <mergeCell ref="A2:A4"/>
    <mergeCell ref="A6:A8"/>
    <mergeCell ref="A10:A12"/>
    <mergeCell ref="A14:A19"/>
    <mergeCell ref="A21:A24"/>
    <mergeCell ref="A26:A33"/>
    <mergeCell ref="A35:A38"/>
    <mergeCell ref="A40:A45"/>
    <mergeCell ref="A49:A53"/>
    <mergeCell ref="A55:A61"/>
    <mergeCell ref="A63:A70"/>
    <mergeCell ref="A110:B110"/>
    <mergeCell ref="A111:B111"/>
    <mergeCell ref="A77:A81"/>
    <mergeCell ref="A83:A86"/>
    <mergeCell ref="A88:A90"/>
    <mergeCell ref="A92:A96"/>
    <mergeCell ref="A100:A102"/>
    <mergeCell ref="A106:A108"/>
  </mergeCells>
  <phoneticPr fontId="2" type="noConversion"/>
  <printOptions horizontalCentered="1" verticalCentered="1"/>
  <pageMargins left="0.25" right="0.25" top="0.97319444444444447" bottom="0.75" header="0.3" footer="0.3"/>
  <pageSetup scale="65" pageOrder="overThenDown" orientation="landscape" r:id="rId1"/>
  <headerFooter alignWithMargins="0">
    <oddHeader>&amp;C&amp;"Rockwell,Bold"&amp;16Table 33: 
County Court Misdemeanor Filings by Case Type
Fiscal Year 2023</oddHeader>
  </headerFooter>
  <rowBreaks count="2" manualBreakCount="2">
    <brk id="34" max="34" man="1"/>
    <brk id="76" max="34" man="1"/>
  </rowBreaks>
  <colBreaks count="3" manualBreakCount="3">
    <brk id="11" max="110" man="1"/>
    <brk id="20" max="110" man="1"/>
    <brk id="28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112"/>
  <sheetViews>
    <sheetView topLeftCell="A65" zoomScale="140" zoomScaleNormal="140" zoomScaleSheetLayoutView="140" workbookViewId="0">
      <selection activeCell="G92" sqref="G92"/>
    </sheetView>
  </sheetViews>
  <sheetFormatPr defaultColWidth="9.28515625" defaultRowHeight="12.75" x14ac:dyDescent="0.2"/>
  <cols>
    <col min="1" max="1" width="10.140625" style="4" customWidth="1"/>
    <col min="2" max="2" width="24.7109375" style="4" customWidth="1"/>
    <col min="3" max="3" width="11.28515625" style="2" customWidth="1"/>
    <col min="4" max="4" width="12.28515625" style="2" customWidth="1"/>
    <col min="5" max="5" width="12.140625" style="2" customWidth="1"/>
    <col min="6" max="6" width="9" style="2" customWidth="1"/>
    <col min="7" max="7" width="8.7109375" style="2" customWidth="1"/>
    <col min="8" max="8" width="10.5703125" style="4" bestFit="1" customWidth="1"/>
    <col min="9" max="16384" width="9.28515625" style="2"/>
  </cols>
  <sheetData>
    <row r="1" spans="1:8" s="3" customFormat="1" ht="68.25" customHeight="1" thickBot="1" x14ac:dyDescent="0.3">
      <c r="A1" s="17" t="s">
        <v>76</v>
      </c>
      <c r="B1" s="40" t="s">
        <v>70</v>
      </c>
      <c r="C1" s="19" t="s">
        <v>117</v>
      </c>
      <c r="D1" s="19" t="s">
        <v>118</v>
      </c>
      <c r="E1" s="19" t="s">
        <v>119</v>
      </c>
      <c r="F1" s="19" t="s">
        <v>81</v>
      </c>
      <c r="G1" s="19" t="s">
        <v>83</v>
      </c>
      <c r="H1" s="32" t="s">
        <v>0</v>
      </c>
    </row>
    <row r="2" spans="1:8" ht="16.5" thickTop="1" x14ac:dyDescent="0.25">
      <c r="A2" s="44">
        <v>1</v>
      </c>
      <c r="B2" s="14" t="s">
        <v>1</v>
      </c>
      <c r="C2" s="22">
        <v>0</v>
      </c>
      <c r="D2" s="22">
        <v>0</v>
      </c>
      <c r="E2" s="22">
        <v>0</v>
      </c>
      <c r="F2" s="22">
        <v>4</v>
      </c>
      <c r="G2" s="22">
        <v>0</v>
      </c>
      <c r="H2" s="23">
        <f>SUM(C2:G2)</f>
        <v>4</v>
      </c>
    </row>
    <row r="3" spans="1:8" ht="15.75" x14ac:dyDescent="0.25">
      <c r="A3" s="44"/>
      <c r="B3" s="14" t="s">
        <v>2</v>
      </c>
      <c r="C3" s="22">
        <v>62</v>
      </c>
      <c r="D3" s="22">
        <v>11</v>
      </c>
      <c r="E3" s="22">
        <v>46</v>
      </c>
      <c r="F3" s="22">
        <v>408</v>
      </c>
      <c r="G3" s="22">
        <v>8</v>
      </c>
      <c r="H3" s="23">
        <f>SUM(C3:G3)</f>
        <v>535</v>
      </c>
    </row>
    <row r="4" spans="1:8" s="6" customFormat="1" ht="15" x14ac:dyDescent="0.2">
      <c r="A4" s="44"/>
      <c r="B4" s="15" t="s">
        <v>0</v>
      </c>
      <c r="C4" s="24">
        <f t="shared" ref="C4:H4" si="0">SUM(C2:C3)</f>
        <v>62</v>
      </c>
      <c r="D4" s="24">
        <f t="shared" si="0"/>
        <v>11</v>
      </c>
      <c r="E4" s="24">
        <f t="shared" si="0"/>
        <v>46</v>
      </c>
      <c r="F4" s="24">
        <f t="shared" si="0"/>
        <v>412</v>
      </c>
      <c r="G4" s="24">
        <f t="shared" si="0"/>
        <v>8</v>
      </c>
      <c r="H4" s="25">
        <f t="shared" si="0"/>
        <v>539</v>
      </c>
    </row>
    <row r="5" spans="1:8" ht="15.75" x14ac:dyDescent="0.25">
      <c r="A5" s="26"/>
      <c r="B5" s="14"/>
      <c r="C5" s="22"/>
      <c r="D5" s="22"/>
      <c r="E5" s="22"/>
      <c r="F5" s="22"/>
      <c r="G5" s="22"/>
      <c r="H5" s="23"/>
    </row>
    <row r="6" spans="1:8" ht="15.75" x14ac:dyDescent="0.25">
      <c r="A6" s="44">
        <v>3</v>
      </c>
      <c r="B6" s="14" t="s">
        <v>3</v>
      </c>
      <c r="C6" s="22">
        <v>0</v>
      </c>
      <c r="D6" s="22">
        <v>0</v>
      </c>
      <c r="E6" s="22">
        <v>0</v>
      </c>
      <c r="F6" s="22">
        <v>10</v>
      </c>
      <c r="G6" s="22">
        <v>0</v>
      </c>
      <c r="H6" s="23">
        <f>SUM(C6:G6)</f>
        <v>10</v>
      </c>
    </row>
    <row r="7" spans="1:8" ht="15.75" x14ac:dyDescent="0.25">
      <c r="A7" s="44"/>
      <c r="B7" s="14" t="s">
        <v>4</v>
      </c>
      <c r="C7" s="22">
        <v>3</v>
      </c>
      <c r="D7" s="22">
        <v>0</v>
      </c>
      <c r="E7" s="22">
        <v>0</v>
      </c>
      <c r="F7" s="22">
        <v>24</v>
      </c>
      <c r="G7" s="22">
        <v>0</v>
      </c>
      <c r="H7" s="23">
        <f>SUM(C7:G7)</f>
        <v>27</v>
      </c>
    </row>
    <row r="8" spans="1:8" s="6" customFormat="1" ht="15" x14ac:dyDescent="0.2">
      <c r="A8" s="44"/>
      <c r="B8" s="15" t="s">
        <v>0</v>
      </c>
      <c r="C8" s="24">
        <f t="shared" ref="C8:H8" si="1">SUM(C6:C7)</f>
        <v>3</v>
      </c>
      <c r="D8" s="24">
        <f t="shared" si="1"/>
        <v>0</v>
      </c>
      <c r="E8" s="24">
        <f t="shared" si="1"/>
        <v>0</v>
      </c>
      <c r="F8" s="24">
        <f t="shared" si="1"/>
        <v>34</v>
      </c>
      <c r="G8" s="24">
        <f t="shared" si="1"/>
        <v>0</v>
      </c>
      <c r="H8" s="25">
        <f t="shared" si="1"/>
        <v>37</v>
      </c>
    </row>
    <row r="9" spans="1:8" ht="15.75" x14ac:dyDescent="0.25">
      <c r="A9" s="26"/>
      <c r="B9" s="14"/>
      <c r="C9" s="22"/>
      <c r="D9" s="22"/>
      <c r="E9" s="22"/>
      <c r="F9" s="22"/>
      <c r="G9" s="22"/>
      <c r="H9" s="23"/>
    </row>
    <row r="10" spans="1:8" ht="15.75" x14ac:dyDescent="0.25">
      <c r="A10" s="44">
        <v>4</v>
      </c>
      <c r="B10" s="14" t="s">
        <v>5</v>
      </c>
      <c r="C10" s="22">
        <v>30</v>
      </c>
      <c r="D10" s="22">
        <v>1</v>
      </c>
      <c r="E10" s="22">
        <v>64</v>
      </c>
      <c r="F10" s="22">
        <v>769</v>
      </c>
      <c r="G10" s="22">
        <v>6</v>
      </c>
      <c r="H10" s="23">
        <f>SUM(C10:G10)</f>
        <v>870</v>
      </c>
    </row>
    <row r="11" spans="1:8" ht="15.75" x14ac:dyDescent="0.25">
      <c r="A11" s="44"/>
      <c r="B11" s="14" t="s">
        <v>6</v>
      </c>
      <c r="C11" s="22">
        <v>0</v>
      </c>
      <c r="D11" s="22">
        <v>1</v>
      </c>
      <c r="E11" s="22">
        <v>1</v>
      </c>
      <c r="F11" s="22">
        <v>17</v>
      </c>
      <c r="G11" s="22">
        <v>0</v>
      </c>
      <c r="H11" s="23">
        <f>SUM(C11:G11)</f>
        <v>19</v>
      </c>
    </row>
    <row r="12" spans="1:8" s="6" customFormat="1" ht="15" x14ac:dyDescent="0.2">
      <c r="A12" s="44"/>
      <c r="B12" s="15" t="s">
        <v>0</v>
      </c>
      <c r="C12" s="24">
        <f t="shared" ref="C12:H12" si="2">SUM(C10:C11)</f>
        <v>30</v>
      </c>
      <c r="D12" s="24">
        <f t="shared" si="2"/>
        <v>2</v>
      </c>
      <c r="E12" s="24">
        <f t="shared" si="2"/>
        <v>65</v>
      </c>
      <c r="F12" s="24">
        <f t="shared" si="2"/>
        <v>786</v>
      </c>
      <c r="G12" s="24">
        <f t="shared" si="2"/>
        <v>6</v>
      </c>
      <c r="H12" s="25">
        <f t="shared" si="2"/>
        <v>889</v>
      </c>
    </row>
    <row r="13" spans="1:8" ht="15.75" x14ac:dyDescent="0.25">
      <c r="A13" s="26"/>
      <c r="B13" s="14"/>
      <c r="C13" s="22"/>
      <c r="D13" s="22"/>
      <c r="E13" s="22"/>
      <c r="F13" s="22"/>
      <c r="G13" s="22"/>
      <c r="H13" s="23"/>
    </row>
    <row r="14" spans="1:8" ht="15.75" x14ac:dyDescent="0.25">
      <c r="A14" s="44">
        <v>5</v>
      </c>
      <c r="B14" s="14" t="s">
        <v>7</v>
      </c>
      <c r="C14" s="22">
        <v>2</v>
      </c>
      <c r="D14" s="22">
        <v>0</v>
      </c>
      <c r="E14" s="22">
        <v>2</v>
      </c>
      <c r="F14" s="22">
        <v>9</v>
      </c>
      <c r="G14" s="22">
        <v>2</v>
      </c>
      <c r="H14" s="23">
        <f>SUM(C14:G14)</f>
        <v>15</v>
      </c>
    </row>
    <row r="15" spans="1:8" ht="15.75" x14ac:dyDescent="0.25">
      <c r="A15" s="44"/>
      <c r="B15" s="14" t="s">
        <v>8</v>
      </c>
      <c r="C15" s="22">
        <v>0</v>
      </c>
      <c r="D15" s="22">
        <v>0</v>
      </c>
      <c r="E15" s="22">
        <v>2</v>
      </c>
      <c r="F15" s="22">
        <v>85</v>
      </c>
      <c r="G15" s="22">
        <v>0</v>
      </c>
      <c r="H15" s="23">
        <f>SUM(C15:G15)</f>
        <v>87</v>
      </c>
    </row>
    <row r="16" spans="1:8" ht="15.75" x14ac:dyDescent="0.25">
      <c r="A16" s="44"/>
      <c r="B16" s="14" t="s">
        <v>11</v>
      </c>
      <c r="C16" s="22">
        <v>0</v>
      </c>
      <c r="D16" s="22">
        <v>0</v>
      </c>
      <c r="E16" s="22">
        <v>0</v>
      </c>
      <c r="F16" s="22">
        <v>4</v>
      </c>
      <c r="G16" s="22">
        <v>0</v>
      </c>
      <c r="H16" s="23">
        <f>SUM(C16:G16)</f>
        <v>4</v>
      </c>
    </row>
    <row r="17" spans="1:8" ht="15.75" x14ac:dyDescent="0.25">
      <c r="A17" s="44"/>
      <c r="B17" s="14" t="s">
        <v>9</v>
      </c>
      <c r="C17" s="22">
        <v>0</v>
      </c>
      <c r="D17" s="22">
        <v>0</v>
      </c>
      <c r="E17" s="22">
        <v>0</v>
      </c>
      <c r="F17" s="22">
        <v>15</v>
      </c>
      <c r="G17" s="22">
        <v>0</v>
      </c>
      <c r="H17" s="23">
        <f>SUM(C17:G17)</f>
        <v>15</v>
      </c>
    </row>
    <row r="18" spans="1:8" ht="15.75" x14ac:dyDescent="0.25">
      <c r="A18" s="44"/>
      <c r="B18" s="14" t="s">
        <v>10</v>
      </c>
      <c r="C18" s="22">
        <v>0</v>
      </c>
      <c r="D18" s="22">
        <v>0</v>
      </c>
      <c r="E18" s="22">
        <v>2</v>
      </c>
      <c r="F18" s="22">
        <v>51</v>
      </c>
      <c r="G18" s="22">
        <v>0</v>
      </c>
      <c r="H18" s="23">
        <f>SUM(C18:G18)</f>
        <v>53</v>
      </c>
    </row>
    <row r="19" spans="1:8" s="6" customFormat="1" ht="15" x14ac:dyDescent="0.2">
      <c r="A19" s="44"/>
      <c r="B19" s="15" t="s">
        <v>0</v>
      </c>
      <c r="C19" s="24">
        <f t="shared" ref="C19:H19" si="3">SUM(C14:C18)</f>
        <v>2</v>
      </c>
      <c r="D19" s="24">
        <f t="shared" si="3"/>
        <v>0</v>
      </c>
      <c r="E19" s="24">
        <f t="shared" si="3"/>
        <v>6</v>
      </c>
      <c r="F19" s="24">
        <f t="shared" si="3"/>
        <v>164</v>
      </c>
      <c r="G19" s="24">
        <f t="shared" si="3"/>
        <v>2</v>
      </c>
      <c r="H19" s="25">
        <f t="shared" si="3"/>
        <v>174</v>
      </c>
    </row>
    <row r="20" spans="1:8" ht="15.75" x14ac:dyDescent="0.25">
      <c r="A20" s="26"/>
      <c r="B20" s="14"/>
      <c r="C20" s="22"/>
      <c r="D20" s="22"/>
      <c r="E20" s="22"/>
      <c r="F20" s="22"/>
      <c r="G20" s="22"/>
      <c r="H20" s="23"/>
    </row>
    <row r="21" spans="1:8" ht="15.75" x14ac:dyDescent="0.25">
      <c r="A21" s="44">
        <v>6</v>
      </c>
      <c r="B21" s="14" t="s">
        <v>12</v>
      </c>
      <c r="C21" s="22">
        <v>0</v>
      </c>
      <c r="D21" s="22">
        <v>0</v>
      </c>
      <c r="E21" s="22">
        <v>2</v>
      </c>
      <c r="F21" s="22">
        <v>21</v>
      </c>
      <c r="G21" s="22">
        <v>0</v>
      </c>
      <c r="H21" s="23">
        <f>SUM(C21:G21)</f>
        <v>23</v>
      </c>
    </row>
    <row r="22" spans="1:8" ht="15.75" x14ac:dyDescent="0.25">
      <c r="A22" s="44"/>
      <c r="B22" s="14" t="s">
        <v>13</v>
      </c>
      <c r="C22" s="22">
        <v>6</v>
      </c>
      <c r="D22" s="22">
        <v>0</v>
      </c>
      <c r="E22" s="22">
        <v>7</v>
      </c>
      <c r="F22" s="22">
        <v>64</v>
      </c>
      <c r="G22" s="22">
        <v>2</v>
      </c>
      <c r="H22" s="23">
        <f>SUM(C22:G22)</f>
        <v>79</v>
      </c>
    </row>
    <row r="23" spans="1:8" ht="15.75" x14ac:dyDescent="0.25">
      <c r="A23" s="44"/>
      <c r="B23" s="14" t="s">
        <v>14</v>
      </c>
      <c r="C23" s="22">
        <v>0</v>
      </c>
      <c r="D23" s="22">
        <v>0</v>
      </c>
      <c r="E23" s="22">
        <v>1</v>
      </c>
      <c r="F23" s="22">
        <v>1</v>
      </c>
      <c r="G23" s="22">
        <v>0</v>
      </c>
      <c r="H23" s="23">
        <f>SUM(C23:G23)</f>
        <v>2</v>
      </c>
    </row>
    <row r="24" spans="1:8" s="6" customFormat="1" ht="15" x14ac:dyDescent="0.2">
      <c r="A24" s="44"/>
      <c r="B24" s="15" t="s">
        <v>0</v>
      </c>
      <c r="C24" s="24">
        <f t="shared" ref="C24:H24" si="4">SUM(C21:C23)</f>
        <v>6</v>
      </c>
      <c r="D24" s="24">
        <f t="shared" si="4"/>
        <v>0</v>
      </c>
      <c r="E24" s="24">
        <f t="shared" si="4"/>
        <v>10</v>
      </c>
      <c r="F24" s="24">
        <f t="shared" si="4"/>
        <v>86</v>
      </c>
      <c r="G24" s="24">
        <f t="shared" si="4"/>
        <v>2</v>
      </c>
      <c r="H24" s="25">
        <f t="shared" si="4"/>
        <v>104</v>
      </c>
    </row>
    <row r="25" spans="1:8" ht="15.75" x14ac:dyDescent="0.25">
      <c r="A25" s="26"/>
      <c r="B25" s="14"/>
      <c r="C25" s="22"/>
      <c r="D25" s="22"/>
      <c r="E25" s="22"/>
      <c r="F25" s="22"/>
      <c r="G25" s="22"/>
      <c r="H25" s="23"/>
    </row>
    <row r="26" spans="1:8" ht="15.75" x14ac:dyDescent="0.25">
      <c r="A26" s="44">
        <v>7</v>
      </c>
      <c r="B26" s="14" t="s">
        <v>15</v>
      </c>
      <c r="C26" s="22">
        <v>0</v>
      </c>
      <c r="D26" s="22">
        <v>1</v>
      </c>
      <c r="E26" s="22">
        <v>0</v>
      </c>
      <c r="F26" s="22">
        <v>40</v>
      </c>
      <c r="G26" s="22">
        <v>0</v>
      </c>
      <c r="H26" s="23">
        <f t="shared" ref="H26:H32" si="5">SUM(C26:G26)</f>
        <v>41</v>
      </c>
    </row>
    <row r="27" spans="1:8" ht="15.75" x14ac:dyDescent="0.25">
      <c r="A27" s="44"/>
      <c r="B27" s="14" t="s">
        <v>16</v>
      </c>
      <c r="C27" s="22">
        <v>0</v>
      </c>
      <c r="D27" s="22">
        <v>0</v>
      </c>
      <c r="E27" s="22">
        <v>1</v>
      </c>
      <c r="F27" s="22">
        <v>19</v>
      </c>
      <c r="G27" s="22">
        <v>2</v>
      </c>
      <c r="H27" s="23">
        <f t="shared" si="5"/>
        <v>22</v>
      </c>
    </row>
    <row r="28" spans="1:8" ht="15.75" x14ac:dyDescent="0.25">
      <c r="A28" s="44"/>
      <c r="B28" s="14" t="s">
        <v>17</v>
      </c>
      <c r="C28" s="22">
        <v>0</v>
      </c>
      <c r="D28" s="22">
        <v>0</v>
      </c>
      <c r="E28" s="22">
        <v>0</v>
      </c>
      <c r="F28" s="22">
        <v>1</v>
      </c>
      <c r="G28" s="22">
        <v>0</v>
      </c>
      <c r="H28" s="23">
        <f t="shared" si="5"/>
        <v>1</v>
      </c>
    </row>
    <row r="29" spans="1:8" ht="15.75" x14ac:dyDescent="0.25">
      <c r="A29" s="44"/>
      <c r="B29" s="14" t="s">
        <v>18</v>
      </c>
      <c r="C29" s="22">
        <v>0</v>
      </c>
      <c r="D29" s="22">
        <v>1</v>
      </c>
      <c r="E29" s="22">
        <v>2</v>
      </c>
      <c r="F29" s="22">
        <v>59</v>
      </c>
      <c r="G29" s="22">
        <v>2</v>
      </c>
      <c r="H29" s="23">
        <f t="shared" si="5"/>
        <v>64</v>
      </c>
    </row>
    <row r="30" spans="1:8" ht="15.75" x14ac:dyDescent="0.25">
      <c r="A30" s="44"/>
      <c r="B30" s="14" t="s">
        <v>21</v>
      </c>
      <c r="C30" s="22">
        <v>0</v>
      </c>
      <c r="D30" s="22">
        <v>0</v>
      </c>
      <c r="E30" s="22">
        <v>0</v>
      </c>
      <c r="F30" s="22">
        <v>1</v>
      </c>
      <c r="G30" s="22">
        <v>0</v>
      </c>
      <c r="H30" s="23">
        <f t="shared" si="5"/>
        <v>1</v>
      </c>
    </row>
    <row r="31" spans="1:8" ht="15.75" x14ac:dyDescent="0.25">
      <c r="A31" s="44"/>
      <c r="B31" s="14" t="s">
        <v>19</v>
      </c>
      <c r="C31" s="22">
        <v>1</v>
      </c>
      <c r="D31" s="22">
        <v>0</v>
      </c>
      <c r="E31" s="22">
        <v>1</v>
      </c>
      <c r="F31" s="22">
        <v>6</v>
      </c>
      <c r="G31" s="22">
        <v>0</v>
      </c>
      <c r="H31" s="23">
        <f t="shared" si="5"/>
        <v>8</v>
      </c>
    </row>
    <row r="32" spans="1:8" ht="15.75" x14ac:dyDescent="0.25">
      <c r="A32" s="44"/>
      <c r="B32" s="14" t="s">
        <v>20</v>
      </c>
      <c r="C32" s="22">
        <v>0</v>
      </c>
      <c r="D32" s="22">
        <v>0</v>
      </c>
      <c r="E32" s="22">
        <v>0</v>
      </c>
      <c r="F32" s="22">
        <v>11</v>
      </c>
      <c r="G32" s="22">
        <v>0</v>
      </c>
      <c r="H32" s="23">
        <f t="shared" si="5"/>
        <v>11</v>
      </c>
    </row>
    <row r="33" spans="1:8" s="6" customFormat="1" ht="15" x14ac:dyDescent="0.2">
      <c r="A33" s="44"/>
      <c r="B33" s="15" t="s">
        <v>0</v>
      </c>
      <c r="C33" s="24">
        <f t="shared" ref="C33:H33" si="6">SUM(C26:C32)</f>
        <v>1</v>
      </c>
      <c r="D33" s="24">
        <f t="shared" si="6"/>
        <v>2</v>
      </c>
      <c r="E33" s="24">
        <f t="shared" si="6"/>
        <v>4</v>
      </c>
      <c r="F33" s="24">
        <f t="shared" si="6"/>
        <v>137</v>
      </c>
      <c r="G33" s="24">
        <f t="shared" si="6"/>
        <v>4</v>
      </c>
      <c r="H33" s="25">
        <f t="shared" si="6"/>
        <v>148</v>
      </c>
    </row>
    <row r="34" spans="1:8" ht="15.75" x14ac:dyDescent="0.25">
      <c r="A34" s="26"/>
      <c r="B34" s="14"/>
      <c r="C34" s="22"/>
      <c r="D34" s="22"/>
      <c r="E34" s="22"/>
      <c r="F34" s="22"/>
      <c r="G34" s="22"/>
      <c r="H34" s="23"/>
    </row>
    <row r="35" spans="1:8" ht="15.75" x14ac:dyDescent="0.25">
      <c r="A35" s="44">
        <v>8</v>
      </c>
      <c r="B35" s="14" t="s">
        <v>22</v>
      </c>
      <c r="C35" s="22">
        <v>0</v>
      </c>
      <c r="D35" s="22">
        <v>0</v>
      </c>
      <c r="E35" s="22">
        <v>1</v>
      </c>
      <c r="F35" s="22">
        <v>2</v>
      </c>
      <c r="G35" s="22">
        <v>0</v>
      </c>
      <c r="H35" s="23">
        <f>SUM(C35:G35)</f>
        <v>3</v>
      </c>
    </row>
    <row r="36" spans="1:8" ht="15.75" x14ac:dyDescent="0.25">
      <c r="A36" s="44"/>
      <c r="B36" s="14" t="s">
        <v>23</v>
      </c>
      <c r="C36" s="22">
        <v>15</v>
      </c>
      <c r="D36" s="22">
        <v>0</v>
      </c>
      <c r="E36" s="22">
        <v>27</v>
      </c>
      <c r="F36" s="22">
        <v>230</v>
      </c>
      <c r="G36" s="22">
        <v>40</v>
      </c>
      <c r="H36" s="23">
        <f>SUM(C36:G36)</f>
        <v>312</v>
      </c>
    </row>
    <row r="37" spans="1:8" ht="15.75" x14ac:dyDescent="0.25">
      <c r="A37" s="44"/>
      <c r="B37" s="14" t="s">
        <v>24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f>SUM(C37:G37)</f>
        <v>0</v>
      </c>
    </row>
    <row r="38" spans="1:8" s="6" customFormat="1" ht="15" x14ac:dyDescent="0.2">
      <c r="A38" s="44"/>
      <c r="B38" s="15" t="s">
        <v>0</v>
      </c>
      <c r="C38" s="24">
        <f t="shared" ref="C38:H38" si="7">SUM(C35:C37)</f>
        <v>15</v>
      </c>
      <c r="D38" s="24">
        <f t="shared" si="7"/>
        <v>0</v>
      </c>
      <c r="E38" s="24">
        <f t="shared" si="7"/>
        <v>28</v>
      </c>
      <c r="F38" s="24">
        <f t="shared" si="7"/>
        <v>232</v>
      </c>
      <c r="G38" s="24">
        <f t="shared" si="7"/>
        <v>40</v>
      </c>
      <c r="H38" s="25">
        <f t="shared" si="7"/>
        <v>315</v>
      </c>
    </row>
    <row r="39" spans="1:8" ht="15.75" x14ac:dyDescent="0.25">
      <c r="A39" s="26"/>
      <c r="B39" s="14"/>
      <c r="C39" s="22"/>
      <c r="D39" s="22"/>
      <c r="E39" s="22"/>
      <c r="F39" s="22"/>
      <c r="G39" s="22"/>
      <c r="H39" s="23"/>
    </row>
    <row r="40" spans="1:8" ht="15.75" x14ac:dyDescent="0.25">
      <c r="A40" s="44">
        <v>9</v>
      </c>
      <c r="B40" s="14" t="s">
        <v>25</v>
      </c>
      <c r="C40" s="22">
        <v>6</v>
      </c>
      <c r="D40" s="22">
        <v>0</v>
      </c>
      <c r="E40" s="22">
        <v>2</v>
      </c>
      <c r="F40" s="22">
        <v>51</v>
      </c>
      <c r="G40" s="22">
        <v>2</v>
      </c>
      <c r="H40" s="23">
        <f>SUM(C40:G40)</f>
        <v>61</v>
      </c>
    </row>
    <row r="41" spans="1:8" ht="15.75" x14ac:dyDescent="0.25">
      <c r="A41" s="44"/>
      <c r="B41" s="14" t="s">
        <v>28</v>
      </c>
      <c r="C41" s="22">
        <v>0</v>
      </c>
      <c r="D41" s="22">
        <v>0</v>
      </c>
      <c r="E41" s="22">
        <v>2</v>
      </c>
      <c r="F41" s="22">
        <v>25</v>
      </c>
      <c r="G41" s="22">
        <v>0</v>
      </c>
      <c r="H41" s="23">
        <f>SUM(C41:G41)</f>
        <v>27</v>
      </c>
    </row>
    <row r="42" spans="1:8" ht="15.75" x14ac:dyDescent="0.25">
      <c r="A42" s="44"/>
      <c r="B42" s="14" t="s">
        <v>26</v>
      </c>
      <c r="C42" s="22">
        <v>0</v>
      </c>
      <c r="D42" s="22">
        <v>0</v>
      </c>
      <c r="E42" s="22">
        <v>3</v>
      </c>
      <c r="F42" s="22">
        <v>20</v>
      </c>
      <c r="G42" s="22">
        <v>0</v>
      </c>
      <c r="H42" s="23">
        <f>SUM(C42:G42)</f>
        <v>23</v>
      </c>
    </row>
    <row r="43" spans="1:8" ht="15.75" x14ac:dyDescent="0.25">
      <c r="A43" s="44"/>
      <c r="B43" s="14" t="s">
        <v>27</v>
      </c>
      <c r="C43" s="22">
        <v>1</v>
      </c>
      <c r="D43" s="22">
        <v>0</v>
      </c>
      <c r="E43" s="22">
        <v>0</v>
      </c>
      <c r="F43" s="22">
        <v>5</v>
      </c>
      <c r="G43" s="22">
        <v>0</v>
      </c>
      <c r="H43" s="23">
        <f>SUM(C43:G43)</f>
        <v>6</v>
      </c>
    </row>
    <row r="44" spans="1:8" ht="15.75" x14ac:dyDescent="0.25">
      <c r="A44" s="44"/>
      <c r="B44" s="14" t="s">
        <v>75</v>
      </c>
      <c r="C44" s="22">
        <v>0</v>
      </c>
      <c r="D44" s="22">
        <v>0</v>
      </c>
      <c r="E44" s="22">
        <v>0</v>
      </c>
      <c r="F44" s="22">
        <v>7</v>
      </c>
      <c r="G44" s="22">
        <v>0</v>
      </c>
      <c r="H44" s="23">
        <f>SUM(C44:G44)</f>
        <v>7</v>
      </c>
    </row>
    <row r="45" spans="1:8" s="6" customFormat="1" ht="15" x14ac:dyDescent="0.2">
      <c r="A45" s="44"/>
      <c r="B45" s="15" t="s">
        <v>0</v>
      </c>
      <c r="C45" s="24">
        <f t="shared" ref="C45:H45" si="8">SUM(C40:C44)</f>
        <v>7</v>
      </c>
      <c r="D45" s="24">
        <f t="shared" si="8"/>
        <v>0</v>
      </c>
      <c r="E45" s="24">
        <f t="shared" si="8"/>
        <v>7</v>
      </c>
      <c r="F45" s="24">
        <f t="shared" si="8"/>
        <v>108</v>
      </c>
      <c r="G45" s="24">
        <f t="shared" si="8"/>
        <v>2</v>
      </c>
      <c r="H45" s="25">
        <f t="shared" si="8"/>
        <v>124</v>
      </c>
    </row>
    <row r="46" spans="1:8" ht="15.75" x14ac:dyDescent="0.25">
      <c r="A46" s="26"/>
      <c r="B46" s="14"/>
      <c r="C46" s="22"/>
      <c r="D46" s="22"/>
      <c r="E46" s="22"/>
      <c r="F46" s="22"/>
      <c r="G46" s="22"/>
      <c r="H46" s="23"/>
    </row>
    <row r="47" spans="1:8" s="6" customFormat="1" ht="15.75" x14ac:dyDescent="0.25">
      <c r="A47" s="26">
        <v>10</v>
      </c>
      <c r="B47" s="14" t="s">
        <v>29</v>
      </c>
      <c r="C47" s="24">
        <v>4</v>
      </c>
      <c r="D47" s="24">
        <v>0</v>
      </c>
      <c r="E47" s="24">
        <v>5</v>
      </c>
      <c r="F47" s="24">
        <v>168</v>
      </c>
      <c r="G47" s="24">
        <v>3</v>
      </c>
      <c r="H47" s="25">
        <f>SUM(C47:G47)</f>
        <v>180</v>
      </c>
    </row>
    <row r="48" spans="1:8" ht="15.75" x14ac:dyDescent="0.25">
      <c r="A48" s="26"/>
      <c r="B48" s="14"/>
      <c r="C48" s="22"/>
      <c r="D48" s="22"/>
      <c r="E48" s="22"/>
      <c r="F48" s="22"/>
      <c r="G48" s="22"/>
      <c r="H48" s="23"/>
    </row>
    <row r="49" spans="1:8" ht="15.75" x14ac:dyDescent="0.25">
      <c r="A49" s="44">
        <v>11</v>
      </c>
      <c r="B49" s="14" t="s">
        <v>30</v>
      </c>
      <c r="C49" s="22">
        <v>0</v>
      </c>
      <c r="D49" s="22">
        <v>0</v>
      </c>
      <c r="E49" s="22">
        <v>0</v>
      </c>
      <c r="F49" s="22">
        <v>33</v>
      </c>
      <c r="G49" s="22">
        <v>0</v>
      </c>
      <c r="H49" s="23">
        <f>SUM(C49:G49)</f>
        <v>33</v>
      </c>
    </row>
    <row r="50" spans="1:8" ht="15.75" x14ac:dyDescent="0.25">
      <c r="A50" s="44"/>
      <c r="B50" s="14" t="s">
        <v>31</v>
      </c>
      <c r="C50" s="22">
        <v>0</v>
      </c>
      <c r="D50" s="22">
        <v>0</v>
      </c>
      <c r="E50" s="22">
        <v>0</v>
      </c>
      <c r="F50" s="22">
        <v>5</v>
      </c>
      <c r="G50" s="22">
        <v>0</v>
      </c>
      <c r="H50" s="23">
        <f>SUM(C50:G50)</f>
        <v>5</v>
      </c>
    </row>
    <row r="51" spans="1:8" ht="15.75" x14ac:dyDescent="0.25">
      <c r="A51" s="44"/>
      <c r="B51" s="14" t="s">
        <v>32</v>
      </c>
      <c r="C51" s="22">
        <v>1</v>
      </c>
      <c r="D51" s="22">
        <v>0</v>
      </c>
      <c r="E51" s="22">
        <v>0</v>
      </c>
      <c r="F51" s="22">
        <v>76</v>
      </c>
      <c r="G51" s="22">
        <v>0</v>
      </c>
      <c r="H51" s="23">
        <f>SUM(C51:G51)</f>
        <v>77</v>
      </c>
    </row>
    <row r="52" spans="1:8" ht="15.75" x14ac:dyDescent="0.25">
      <c r="A52" s="44"/>
      <c r="B52" s="14" t="s">
        <v>33</v>
      </c>
      <c r="C52" s="22">
        <v>2</v>
      </c>
      <c r="D52" s="22">
        <v>0</v>
      </c>
      <c r="E52" s="22">
        <v>0</v>
      </c>
      <c r="F52" s="22">
        <v>16</v>
      </c>
      <c r="G52" s="22">
        <v>0</v>
      </c>
      <c r="H52" s="23">
        <f>SUM(C52:G52)</f>
        <v>18</v>
      </c>
    </row>
    <row r="53" spans="1:8" s="6" customFormat="1" ht="15" x14ac:dyDescent="0.2">
      <c r="A53" s="44"/>
      <c r="B53" s="15" t="s">
        <v>0</v>
      </c>
      <c r="C53" s="24">
        <f t="shared" ref="C53:H53" si="9">SUM(C49:C52)</f>
        <v>3</v>
      </c>
      <c r="D53" s="24">
        <f t="shared" si="9"/>
        <v>0</v>
      </c>
      <c r="E53" s="24">
        <f t="shared" si="9"/>
        <v>0</v>
      </c>
      <c r="F53" s="24">
        <f t="shared" si="9"/>
        <v>130</v>
      </c>
      <c r="G53" s="24">
        <f t="shared" si="9"/>
        <v>0</v>
      </c>
      <c r="H53" s="25">
        <f t="shared" si="9"/>
        <v>133</v>
      </c>
    </row>
    <row r="54" spans="1:8" s="6" customFormat="1" ht="15.75" x14ac:dyDescent="0.2">
      <c r="A54" s="26"/>
      <c r="B54" s="15"/>
      <c r="C54" s="24"/>
      <c r="D54" s="24"/>
      <c r="E54" s="24"/>
      <c r="F54" s="24"/>
      <c r="G54" s="24"/>
      <c r="H54" s="25"/>
    </row>
    <row r="55" spans="1:8" ht="15.75" x14ac:dyDescent="0.25">
      <c r="A55" s="44">
        <v>12</v>
      </c>
      <c r="B55" s="14" t="s">
        <v>34</v>
      </c>
      <c r="C55" s="22">
        <v>0</v>
      </c>
      <c r="D55" s="22">
        <v>0</v>
      </c>
      <c r="E55" s="22">
        <v>0</v>
      </c>
      <c r="F55" s="22">
        <v>21</v>
      </c>
      <c r="G55" s="22">
        <v>0</v>
      </c>
      <c r="H55" s="23">
        <f t="shared" ref="H55:H60" si="10">SUM(C55:G55)</f>
        <v>21</v>
      </c>
    </row>
    <row r="56" spans="1:8" ht="15.75" x14ac:dyDescent="0.25">
      <c r="A56" s="44"/>
      <c r="B56" s="14" t="s">
        <v>35</v>
      </c>
      <c r="C56" s="22">
        <v>0</v>
      </c>
      <c r="D56" s="22">
        <v>0</v>
      </c>
      <c r="E56" s="22">
        <v>0</v>
      </c>
      <c r="F56" s="22">
        <v>7</v>
      </c>
      <c r="G56" s="22">
        <v>0</v>
      </c>
      <c r="H56" s="23">
        <f t="shared" si="10"/>
        <v>7</v>
      </c>
    </row>
    <row r="57" spans="1:8" ht="15.75" x14ac:dyDescent="0.25">
      <c r="A57" s="44"/>
      <c r="B57" s="14" t="s">
        <v>36</v>
      </c>
      <c r="C57" s="22">
        <v>0</v>
      </c>
      <c r="D57" s="22">
        <v>0</v>
      </c>
      <c r="E57" s="22">
        <v>0</v>
      </c>
      <c r="F57" s="22">
        <v>9</v>
      </c>
      <c r="G57" s="22">
        <v>0</v>
      </c>
      <c r="H57" s="23">
        <f t="shared" si="10"/>
        <v>9</v>
      </c>
    </row>
    <row r="58" spans="1:8" ht="15.75" x14ac:dyDescent="0.25">
      <c r="A58" s="44"/>
      <c r="B58" s="14" t="s">
        <v>37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f t="shared" si="10"/>
        <v>0</v>
      </c>
    </row>
    <row r="59" spans="1:8" ht="15.75" x14ac:dyDescent="0.25">
      <c r="A59" s="44"/>
      <c r="B59" s="14" t="s">
        <v>38</v>
      </c>
      <c r="C59" s="22">
        <v>0</v>
      </c>
      <c r="D59" s="22">
        <v>0</v>
      </c>
      <c r="E59" s="22">
        <v>0</v>
      </c>
      <c r="F59" s="22">
        <v>6</v>
      </c>
      <c r="G59" s="22">
        <v>0</v>
      </c>
      <c r="H59" s="23">
        <f t="shared" si="10"/>
        <v>6</v>
      </c>
    </row>
    <row r="60" spans="1:8" ht="15.75" x14ac:dyDescent="0.25">
      <c r="A60" s="44"/>
      <c r="B60" s="14" t="s">
        <v>39</v>
      </c>
      <c r="C60" s="22">
        <v>0</v>
      </c>
      <c r="D60" s="22">
        <v>0</v>
      </c>
      <c r="E60" s="22">
        <v>0</v>
      </c>
      <c r="F60" s="22">
        <v>18</v>
      </c>
      <c r="G60" s="22">
        <v>0</v>
      </c>
      <c r="H60" s="23">
        <f t="shared" si="10"/>
        <v>18</v>
      </c>
    </row>
    <row r="61" spans="1:8" s="6" customFormat="1" ht="15" x14ac:dyDescent="0.2">
      <c r="A61" s="44"/>
      <c r="B61" s="15" t="s">
        <v>0</v>
      </c>
      <c r="C61" s="24">
        <f t="shared" ref="C61:H61" si="11">SUM(C55:C60)</f>
        <v>0</v>
      </c>
      <c r="D61" s="24">
        <f t="shared" si="11"/>
        <v>0</v>
      </c>
      <c r="E61" s="24">
        <f t="shared" si="11"/>
        <v>0</v>
      </c>
      <c r="F61" s="24">
        <f t="shared" si="11"/>
        <v>61</v>
      </c>
      <c r="G61" s="24">
        <f t="shared" si="11"/>
        <v>0</v>
      </c>
      <c r="H61" s="25">
        <f t="shared" si="11"/>
        <v>61</v>
      </c>
    </row>
    <row r="62" spans="1:8" ht="15.75" x14ac:dyDescent="0.25">
      <c r="A62" s="26"/>
      <c r="B62" s="14"/>
      <c r="C62" s="22"/>
      <c r="D62" s="22"/>
      <c r="E62" s="22"/>
      <c r="F62" s="22"/>
      <c r="G62" s="22"/>
      <c r="H62" s="23"/>
    </row>
    <row r="63" spans="1:8" ht="15.75" x14ac:dyDescent="0.25">
      <c r="A63" s="44">
        <v>13</v>
      </c>
      <c r="B63" s="14" t="s">
        <v>40</v>
      </c>
      <c r="C63" s="22">
        <v>0</v>
      </c>
      <c r="D63" s="22">
        <v>0</v>
      </c>
      <c r="E63" s="22">
        <v>0</v>
      </c>
      <c r="F63" s="22">
        <v>13</v>
      </c>
      <c r="G63" s="22">
        <v>0</v>
      </c>
      <c r="H63" s="23">
        <f t="shared" ref="H63:H69" si="12">SUM(C63:G63)</f>
        <v>13</v>
      </c>
    </row>
    <row r="64" spans="1:8" ht="15.75" x14ac:dyDescent="0.25">
      <c r="A64" s="44"/>
      <c r="B64" s="14" t="s">
        <v>41</v>
      </c>
      <c r="C64" s="22">
        <v>11</v>
      </c>
      <c r="D64" s="22">
        <v>2</v>
      </c>
      <c r="E64" s="22">
        <v>3</v>
      </c>
      <c r="F64" s="22">
        <v>9</v>
      </c>
      <c r="G64" s="22">
        <v>0</v>
      </c>
      <c r="H64" s="23">
        <f t="shared" si="12"/>
        <v>25</v>
      </c>
    </row>
    <row r="65" spans="1:8" ht="15.75" x14ac:dyDescent="0.25">
      <c r="A65" s="44"/>
      <c r="B65" s="14" t="s">
        <v>42</v>
      </c>
      <c r="C65" s="22">
        <v>0</v>
      </c>
      <c r="D65" s="22">
        <v>0</v>
      </c>
      <c r="E65" s="22">
        <v>4</v>
      </c>
      <c r="F65" s="22">
        <v>21</v>
      </c>
      <c r="G65" s="22">
        <v>0</v>
      </c>
      <c r="H65" s="23">
        <f t="shared" si="12"/>
        <v>25</v>
      </c>
    </row>
    <row r="66" spans="1:8" ht="15.75" x14ac:dyDescent="0.25">
      <c r="A66" s="44"/>
      <c r="B66" s="14" t="s">
        <v>43</v>
      </c>
      <c r="C66" s="22">
        <v>0</v>
      </c>
      <c r="D66" s="22">
        <v>0</v>
      </c>
      <c r="E66" s="22">
        <v>0</v>
      </c>
      <c r="F66" s="22">
        <v>5</v>
      </c>
      <c r="G66" s="22">
        <v>0</v>
      </c>
      <c r="H66" s="23">
        <f t="shared" si="12"/>
        <v>5</v>
      </c>
    </row>
    <row r="67" spans="1:8" ht="15.75" x14ac:dyDescent="0.25">
      <c r="A67" s="44"/>
      <c r="B67" s="14" t="s">
        <v>44</v>
      </c>
      <c r="C67" s="22">
        <v>0</v>
      </c>
      <c r="D67" s="22">
        <v>0</v>
      </c>
      <c r="E67" s="22">
        <v>0</v>
      </c>
      <c r="F67" s="22">
        <v>6</v>
      </c>
      <c r="G67" s="22">
        <v>0</v>
      </c>
      <c r="H67" s="23">
        <f t="shared" si="12"/>
        <v>6</v>
      </c>
    </row>
    <row r="68" spans="1:8" ht="15.75" x14ac:dyDescent="0.25">
      <c r="A68" s="44"/>
      <c r="B68" s="14" t="s">
        <v>45</v>
      </c>
      <c r="C68" s="22">
        <v>0</v>
      </c>
      <c r="D68" s="22">
        <v>0</v>
      </c>
      <c r="E68" s="22">
        <v>0</v>
      </c>
      <c r="F68" s="22">
        <v>2</v>
      </c>
      <c r="G68" s="22">
        <v>0</v>
      </c>
      <c r="H68" s="23">
        <f t="shared" si="12"/>
        <v>2</v>
      </c>
    </row>
    <row r="69" spans="1:8" ht="15.75" x14ac:dyDescent="0.25">
      <c r="A69" s="44"/>
      <c r="B69" s="14" t="s">
        <v>46</v>
      </c>
      <c r="C69" s="22">
        <v>0</v>
      </c>
      <c r="D69" s="22">
        <v>0</v>
      </c>
      <c r="E69" s="22">
        <v>0</v>
      </c>
      <c r="F69" s="22">
        <v>9</v>
      </c>
      <c r="G69" s="22">
        <v>0</v>
      </c>
      <c r="H69" s="23">
        <f t="shared" si="12"/>
        <v>9</v>
      </c>
    </row>
    <row r="70" spans="1:8" s="6" customFormat="1" ht="15" x14ac:dyDescent="0.2">
      <c r="A70" s="44"/>
      <c r="B70" s="15" t="s">
        <v>0</v>
      </c>
      <c r="C70" s="24">
        <f t="shared" ref="C70:H70" si="13">SUM(C63:C69)</f>
        <v>11</v>
      </c>
      <c r="D70" s="24">
        <f t="shared" si="13"/>
        <v>2</v>
      </c>
      <c r="E70" s="24">
        <f t="shared" si="13"/>
        <v>7</v>
      </c>
      <c r="F70" s="24">
        <f t="shared" si="13"/>
        <v>65</v>
      </c>
      <c r="G70" s="24">
        <f t="shared" si="13"/>
        <v>0</v>
      </c>
      <c r="H70" s="25">
        <f t="shared" si="13"/>
        <v>85</v>
      </c>
    </row>
    <row r="71" spans="1:8" ht="15.75" x14ac:dyDescent="0.25">
      <c r="A71" s="26"/>
      <c r="B71" s="14"/>
      <c r="C71" s="22"/>
      <c r="D71" s="22"/>
      <c r="E71" s="22"/>
      <c r="F71" s="22"/>
      <c r="G71" s="22"/>
      <c r="H71" s="23"/>
    </row>
    <row r="72" spans="1:8" ht="15.75" x14ac:dyDescent="0.25">
      <c r="A72" s="44">
        <v>14</v>
      </c>
      <c r="B72" s="14" t="s">
        <v>47</v>
      </c>
      <c r="C72" s="22">
        <v>0</v>
      </c>
      <c r="D72" s="22">
        <v>0</v>
      </c>
      <c r="E72" s="22">
        <v>0</v>
      </c>
      <c r="F72" s="22">
        <v>13</v>
      </c>
      <c r="G72" s="22">
        <v>2</v>
      </c>
      <c r="H72" s="23">
        <f>SUM(C72:G72)</f>
        <v>15</v>
      </c>
    </row>
    <row r="73" spans="1:8" ht="15.75" x14ac:dyDescent="0.25">
      <c r="A73" s="44"/>
      <c r="B73" s="14" t="s">
        <v>48</v>
      </c>
      <c r="C73" s="22">
        <v>0</v>
      </c>
      <c r="D73" s="22">
        <v>0</v>
      </c>
      <c r="E73" s="22">
        <v>0</v>
      </c>
      <c r="F73" s="22">
        <v>15</v>
      </c>
      <c r="G73" s="22">
        <v>0</v>
      </c>
      <c r="H73" s="23">
        <f>SUM(C73:G73)</f>
        <v>15</v>
      </c>
    </row>
    <row r="74" spans="1:8" ht="15.75" x14ac:dyDescent="0.25">
      <c r="A74" s="44"/>
      <c r="B74" s="14" t="s">
        <v>49</v>
      </c>
      <c r="C74" s="22">
        <v>1</v>
      </c>
      <c r="D74" s="22">
        <v>0</v>
      </c>
      <c r="E74" s="22">
        <v>0</v>
      </c>
      <c r="F74" s="22">
        <v>30</v>
      </c>
      <c r="G74" s="22">
        <v>1</v>
      </c>
      <c r="H74" s="23">
        <f>SUM(C74:G74)</f>
        <v>32</v>
      </c>
    </row>
    <row r="75" spans="1:8" s="6" customFormat="1" ht="15" x14ac:dyDescent="0.2">
      <c r="A75" s="44"/>
      <c r="B75" s="15" t="s">
        <v>0</v>
      </c>
      <c r="C75" s="24">
        <f t="shared" ref="C75:H75" si="14">SUM(C72:C74)</f>
        <v>1</v>
      </c>
      <c r="D75" s="24">
        <f t="shared" si="14"/>
        <v>0</v>
      </c>
      <c r="E75" s="24">
        <f t="shared" si="14"/>
        <v>0</v>
      </c>
      <c r="F75" s="24">
        <f t="shared" si="14"/>
        <v>58</v>
      </c>
      <c r="G75" s="24">
        <f t="shared" si="14"/>
        <v>3</v>
      </c>
      <c r="H75" s="25">
        <f t="shared" si="14"/>
        <v>62</v>
      </c>
    </row>
    <row r="76" spans="1:8" ht="15.75" x14ac:dyDescent="0.25">
      <c r="A76" s="26"/>
      <c r="B76" s="14"/>
      <c r="C76" s="22"/>
      <c r="D76" s="22"/>
      <c r="E76" s="22"/>
      <c r="F76" s="22"/>
      <c r="G76" s="22"/>
      <c r="H76" s="23"/>
    </row>
    <row r="77" spans="1:8" ht="15.75" x14ac:dyDescent="0.25">
      <c r="A77" s="44">
        <v>15</v>
      </c>
      <c r="B77" s="14" t="s">
        <v>50</v>
      </c>
      <c r="C77" s="22">
        <v>0</v>
      </c>
      <c r="D77" s="22">
        <v>0</v>
      </c>
      <c r="E77" s="22">
        <v>0</v>
      </c>
      <c r="F77" s="22">
        <v>2</v>
      </c>
      <c r="G77" s="22">
        <v>0</v>
      </c>
      <c r="H77" s="23">
        <f>SUM(C77:G77)</f>
        <v>2</v>
      </c>
    </row>
    <row r="78" spans="1:8" ht="15.75" x14ac:dyDescent="0.25">
      <c r="A78" s="44"/>
      <c r="B78" s="14" t="s">
        <v>51</v>
      </c>
      <c r="C78" s="22">
        <v>0</v>
      </c>
      <c r="D78" s="22">
        <v>0</v>
      </c>
      <c r="E78" s="22">
        <v>0</v>
      </c>
      <c r="F78" s="22">
        <v>6</v>
      </c>
      <c r="G78" s="22">
        <v>0</v>
      </c>
      <c r="H78" s="23">
        <f>SUM(C78:G78)</f>
        <v>6</v>
      </c>
    </row>
    <row r="79" spans="1:8" ht="15.75" x14ac:dyDescent="0.25">
      <c r="A79" s="44"/>
      <c r="B79" s="14" t="s">
        <v>52</v>
      </c>
      <c r="C79" s="22">
        <v>0</v>
      </c>
      <c r="D79" s="22">
        <v>0</v>
      </c>
      <c r="E79" s="22">
        <v>0</v>
      </c>
      <c r="F79" s="22">
        <v>1</v>
      </c>
      <c r="G79" s="22">
        <v>0</v>
      </c>
      <c r="H79" s="23">
        <f>SUM(C79:G79)</f>
        <v>1</v>
      </c>
    </row>
    <row r="80" spans="1:8" ht="15.75" x14ac:dyDescent="0.25">
      <c r="A80" s="44"/>
      <c r="B80" s="14" t="s">
        <v>53</v>
      </c>
      <c r="C80" s="22">
        <v>1</v>
      </c>
      <c r="D80" s="22">
        <v>0</v>
      </c>
      <c r="E80" s="22">
        <v>0</v>
      </c>
      <c r="F80" s="22">
        <v>18</v>
      </c>
      <c r="G80" s="22">
        <v>2</v>
      </c>
      <c r="H80" s="23">
        <f>SUM(C80:G80)</f>
        <v>21</v>
      </c>
    </row>
    <row r="81" spans="1:8" s="6" customFormat="1" ht="15" x14ac:dyDescent="0.2">
      <c r="A81" s="44"/>
      <c r="B81" s="15" t="s">
        <v>0</v>
      </c>
      <c r="C81" s="24">
        <f t="shared" ref="C81:H81" si="15">SUM(C77:C80)</f>
        <v>1</v>
      </c>
      <c r="D81" s="24">
        <f t="shared" si="15"/>
        <v>0</v>
      </c>
      <c r="E81" s="24">
        <f t="shared" si="15"/>
        <v>0</v>
      </c>
      <c r="F81" s="24">
        <f t="shared" si="15"/>
        <v>27</v>
      </c>
      <c r="G81" s="24">
        <f t="shared" si="15"/>
        <v>2</v>
      </c>
      <c r="H81" s="25">
        <f t="shared" si="15"/>
        <v>30</v>
      </c>
    </row>
    <row r="82" spans="1:8" ht="15.75" x14ac:dyDescent="0.25">
      <c r="A82" s="26"/>
      <c r="B82" s="14"/>
      <c r="C82" s="22"/>
      <c r="D82" s="22"/>
      <c r="E82" s="22"/>
      <c r="F82" s="22"/>
      <c r="G82" s="22"/>
      <c r="H82" s="23"/>
    </row>
    <row r="83" spans="1:8" ht="15.75" x14ac:dyDescent="0.25">
      <c r="A83" s="44">
        <v>16</v>
      </c>
      <c r="B83" s="14" t="s">
        <v>54</v>
      </c>
      <c r="C83" s="22">
        <v>0</v>
      </c>
      <c r="D83" s="22">
        <v>0</v>
      </c>
      <c r="E83" s="22">
        <v>0</v>
      </c>
      <c r="F83" s="22">
        <v>7</v>
      </c>
      <c r="G83" s="22">
        <v>0</v>
      </c>
      <c r="H83" s="23">
        <f>SUM(C83:G83)</f>
        <v>7</v>
      </c>
    </row>
    <row r="84" spans="1:8" ht="15.75" x14ac:dyDescent="0.25">
      <c r="A84" s="44"/>
      <c r="B84" s="14" t="s">
        <v>55</v>
      </c>
      <c r="C84" s="22">
        <v>0</v>
      </c>
      <c r="D84" s="22">
        <v>0</v>
      </c>
      <c r="E84" s="22">
        <v>0</v>
      </c>
      <c r="F84" s="22">
        <v>4</v>
      </c>
      <c r="G84" s="22">
        <v>0</v>
      </c>
      <c r="H84" s="23">
        <f>SUM(C84:G84)</f>
        <v>4</v>
      </c>
    </row>
    <row r="85" spans="1:8" ht="15.75" x14ac:dyDescent="0.25">
      <c r="A85" s="44"/>
      <c r="B85" s="14" t="s">
        <v>56</v>
      </c>
      <c r="C85" s="22">
        <v>0</v>
      </c>
      <c r="D85" s="22">
        <v>0</v>
      </c>
      <c r="E85" s="22">
        <v>1</v>
      </c>
      <c r="F85" s="22">
        <v>20</v>
      </c>
      <c r="G85" s="22">
        <v>0</v>
      </c>
      <c r="H85" s="23">
        <f>SUM(C85:G85)</f>
        <v>21</v>
      </c>
    </row>
    <row r="86" spans="1:8" s="6" customFormat="1" ht="15" x14ac:dyDescent="0.2">
      <c r="A86" s="44"/>
      <c r="B86" s="15" t="s">
        <v>0</v>
      </c>
      <c r="C86" s="24">
        <f t="shared" ref="C86:H86" si="16">SUM(C83:C85)</f>
        <v>0</v>
      </c>
      <c r="D86" s="24">
        <f t="shared" si="16"/>
        <v>0</v>
      </c>
      <c r="E86" s="24">
        <f t="shared" si="16"/>
        <v>1</v>
      </c>
      <c r="F86" s="24">
        <f t="shared" si="16"/>
        <v>31</v>
      </c>
      <c r="G86" s="24">
        <f t="shared" si="16"/>
        <v>0</v>
      </c>
      <c r="H86" s="25">
        <f t="shared" si="16"/>
        <v>32</v>
      </c>
    </row>
    <row r="87" spans="1:8" ht="15.75" x14ac:dyDescent="0.25">
      <c r="A87" s="26"/>
      <c r="B87" s="14"/>
      <c r="C87" s="22"/>
      <c r="D87" s="22"/>
      <c r="E87" s="22"/>
      <c r="F87" s="22"/>
      <c r="G87" s="22"/>
      <c r="H87" s="23"/>
    </row>
    <row r="88" spans="1:8" ht="15.75" x14ac:dyDescent="0.25">
      <c r="A88" s="44">
        <v>17</v>
      </c>
      <c r="B88" s="14" t="s">
        <v>57</v>
      </c>
      <c r="C88" s="22">
        <v>29</v>
      </c>
      <c r="D88" s="22">
        <v>1</v>
      </c>
      <c r="E88" s="22">
        <v>11</v>
      </c>
      <c r="F88" s="22">
        <v>436</v>
      </c>
      <c r="G88" s="22">
        <v>1</v>
      </c>
      <c r="H88" s="23">
        <f>SUM(C88:G88)</f>
        <v>478</v>
      </c>
    </row>
    <row r="89" spans="1:8" ht="15.75" x14ac:dyDescent="0.25">
      <c r="A89" s="44"/>
      <c r="B89" s="14" t="s">
        <v>58</v>
      </c>
      <c r="C89" s="22">
        <v>0</v>
      </c>
      <c r="D89" s="22">
        <v>0</v>
      </c>
      <c r="E89" s="22">
        <v>0</v>
      </c>
      <c r="F89" s="22">
        <v>56</v>
      </c>
      <c r="G89" s="22">
        <v>0</v>
      </c>
      <c r="H89" s="23">
        <f>SUM(C89:G89)</f>
        <v>56</v>
      </c>
    </row>
    <row r="90" spans="1:8" s="6" customFormat="1" ht="15" x14ac:dyDescent="0.2">
      <c r="A90" s="44"/>
      <c r="B90" s="15" t="s">
        <v>0</v>
      </c>
      <c r="C90" s="24">
        <f t="shared" ref="C90:H90" si="17">SUM(C88:C89)</f>
        <v>29</v>
      </c>
      <c r="D90" s="24">
        <f t="shared" si="17"/>
        <v>1</v>
      </c>
      <c r="E90" s="24">
        <f t="shared" si="17"/>
        <v>11</v>
      </c>
      <c r="F90" s="24">
        <f t="shared" si="17"/>
        <v>492</v>
      </c>
      <c r="G90" s="24">
        <f t="shared" si="17"/>
        <v>1</v>
      </c>
      <c r="H90" s="25">
        <f t="shared" si="17"/>
        <v>534</v>
      </c>
    </row>
    <row r="91" spans="1:8" ht="15.75" x14ac:dyDescent="0.25">
      <c r="A91" s="26"/>
      <c r="B91" s="14"/>
      <c r="C91" s="22"/>
      <c r="D91" s="22"/>
      <c r="E91" s="22"/>
      <c r="F91" s="22"/>
      <c r="G91" s="22"/>
      <c r="H91" s="23"/>
    </row>
    <row r="92" spans="1:8" ht="15.75" x14ac:dyDescent="0.25">
      <c r="A92" s="44">
        <v>18</v>
      </c>
      <c r="B92" s="14" t="s">
        <v>74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3">
        <f>SUM(C92:G92)</f>
        <v>0</v>
      </c>
    </row>
    <row r="93" spans="1:8" ht="15.75" x14ac:dyDescent="0.25">
      <c r="A93" s="44"/>
      <c r="B93" s="14" t="s">
        <v>62</v>
      </c>
      <c r="C93" s="22">
        <v>51</v>
      </c>
      <c r="D93" s="22">
        <v>1</v>
      </c>
      <c r="E93" s="22">
        <v>64</v>
      </c>
      <c r="F93" s="22">
        <v>545</v>
      </c>
      <c r="G93" s="22">
        <v>15</v>
      </c>
      <c r="H93" s="23">
        <f>SUM(C93:G93)</f>
        <v>676</v>
      </c>
    </row>
    <row r="94" spans="1:8" ht="15.75" x14ac:dyDescent="0.25">
      <c r="A94" s="44"/>
      <c r="B94" s="14" t="s">
        <v>59</v>
      </c>
      <c r="C94" s="22">
        <v>3</v>
      </c>
      <c r="D94" s="22">
        <v>1</v>
      </c>
      <c r="E94" s="22">
        <v>1</v>
      </c>
      <c r="F94" s="22">
        <v>272</v>
      </c>
      <c r="G94" s="22">
        <v>0</v>
      </c>
      <c r="H94" s="23">
        <f>SUM(C94:G94)</f>
        <v>277</v>
      </c>
    </row>
    <row r="95" spans="1:8" ht="15.75" x14ac:dyDescent="0.25">
      <c r="A95" s="44"/>
      <c r="B95" s="14" t="s">
        <v>60</v>
      </c>
      <c r="C95" s="22">
        <v>0</v>
      </c>
      <c r="D95" s="22">
        <v>0</v>
      </c>
      <c r="E95" s="22">
        <v>0</v>
      </c>
      <c r="F95" s="22">
        <v>24</v>
      </c>
      <c r="G95" s="22">
        <v>0</v>
      </c>
      <c r="H95" s="23">
        <f>SUM(C95:G95)</f>
        <v>24</v>
      </c>
    </row>
    <row r="96" spans="1:8" ht="15.75" x14ac:dyDescent="0.25">
      <c r="A96" s="44"/>
      <c r="B96" s="14" t="s">
        <v>61</v>
      </c>
      <c r="C96" s="22">
        <v>0</v>
      </c>
      <c r="D96" s="22">
        <v>0</v>
      </c>
      <c r="E96" s="22">
        <v>0</v>
      </c>
      <c r="F96" s="22">
        <v>11</v>
      </c>
      <c r="G96" s="22">
        <v>0</v>
      </c>
      <c r="H96" s="23">
        <f>SUM(C96:G96)</f>
        <v>11</v>
      </c>
    </row>
    <row r="97" spans="1:8" s="6" customFormat="1" ht="15" x14ac:dyDescent="0.2">
      <c r="A97" s="44"/>
      <c r="B97" s="15" t="s">
        <v>0</v>
      </c>
      <c r="C97" s="24">
        <f t="shared" ref="C97:H97" si="18">SUM(C92:C96)</f>
        <v>54</v>
      </c>
      <c r="D97" s="24">
        <f t="shared" si="18"/>
        <v>2</v>
      </c>
      <c r="E97" s="24">
        <f t="shared" si="18"/>
        <v>65</v>
      </c>
      <c r="F97" s="24">
        <f t="shared" si="18"/>
        <v>852</v>
      </c>
      <c r="G97" s="24">
        <f t="shared" si="18"/>
        <v>15</v>
      </c>
      <c r="H97" s="25">
        <f t="shared" si="18"/>
        <v>988</v>
      </c>
    </row>
    <row r="98" spans="1:8" ht="15.75" x14ac:dyDescent="0.25">
      <c r="A98" s="26"/>
      <c r="B98" s="14"/>
      <c r="C98" s="22"/>
      <c r="D98" s="22"/>
      <c r="E98" s="22"/>
      <c r="F98" s="22"/>
      <c r="G98" s="22"/>
      <c r="H98" s="23"/>
    </row>
    <row r="99" spans="1:8" s="6" customFormat="1" ht="15.75" x14ac:dyDescent="0.25">
      <c r="A99" s="26">
        <v>19</v>
      </c>
      <c r="B99" s="14" t="s">
        <v>63</v>
      </c>
      <c r="C99" s="24">
        <v>11</v>
      </c>
      <c r="D99" s="24">
        <v>0</v>
      </c>
      <c r="E99" s="24">
        <v>11</v>
      </c>
      <c r="F99" s="24">
        <v>283</v>
      </c>
      <c r="G99" s="24">
        <v>0</v>
      </c>
      <c r="H99" s="23">
        <f>SUM(C99:G99)</f>
        <v>305</v>
      </c>
    </row>
    <row r="100" spans="1:8" ht="15.75" x14ac:dyDescent="0.25">
      <c r="A100" s="26"/>
      <c r="B100" s="14"/>
      <c r="C100" s="22"/>
      <c r="D100" s="22"/>
      <c r="E100" s="22"/>
      <c r="F100" s="22"/>
      <c r="G100" s="22"/>
      <c r="H100" s="23"/>
    </row>
    <row r="101" spans="1:8" ht="15.75" x14ac:dyDescent="0.25">
      <c r="A101" s="44">
        <v>20</v>
      </c>
      <c r="B101" s="14" t="s">
        <v>64</v>
      </c>
      <c r="C101" s="22">
        <v>9</v>
      </c>
      <c r="D101" s="22">
        <v>4</v>
      </c>
      <c r="E101" s="22">
        <v>44</v>
      </c>
      <c r="F101" s="22">
        <v>201</v>
      </c>
      <c r="G101" s="22">
        <v>10</v>
      </c>
      <c r="H101" s="23">
        <f>SUM(C101:G101)</f>
        <v>268</v>
      </c>
    </row>
    <row r="102" spans="1:8" ht="15.75" x14ac:dyDescent="0.25">
      <c r="A102" s="44"/>
      <c r="B102" s="14" t="s">
        <v>65</v>
      </c>
      <c r="C102" s="22">
        <v>0</v>
      </c>
      <c r="D102" s="22">
        <v>0</v>
      </c>
      <c r="E102" s="22">
        <v>0</v>
      </c>
      <c r="F102" s="22">
        <v>0</v>
      </c>
      <c r="G102" s="22">
        <v>1</v>
      </c>
      <c r="H102" s="23">
        <f>SUM(C102:G102)</f>
        <v>1</v>
      </c>
    </row>
    <row r="103" spans="1:8" s="6" customFormat="1" ht="15.75" x14ac:dyDescent="0.25">
      <c r="A103" s="44"/>
      <c r="B103" s="15" t="s">
        <v>0</v>
      </c>
      <c r="C103" s="24">
        <f t="shared" ref="C103:H103" si="19">SUM(C101:C102)</f>
        <v>9</v>
      </c>
      <c r="D103" s="24">
        <f t="shared" si="19"/>
        <v>4</v>
      </c>
      <c r="E103" s="24">
        <f t="shared" si="19"/>
        <v>44</v>
      </c>
      <c r="F103" s="24">
        <f t="shared" si="19"/>
        <v>201</v>
      </c>
      <c r="G103" s="24">
        <f t="shared" si="19"/>
        <v>11</v>
      </c>
      <c r="H103" s="23">
        <f t="shared" si="19"/>
        <v>269</v>
      </c>
    </row>
    <row r="104" spans="1:8" ht="15.75" x14ac:dyDescent="0.25">
      <c r="A104" s="26"/>
      <c r="B104" s="14"/>
      <c r="C104" s="22"/>
      <c r="D104" s="22"/>
      <c r="E104" s="22"/>
      <c r="F104" s="22"/>
      <c r="G104" s="22"/>
      <c r="H104" s="23"/>
    </row>
    <row r="105" spans="1:8" ht="15.75" x14ac:dyDescent="0.25">
      <c r="A105" s="26">
        <v>21</v>
      </c>
      <c r="B105" s="14" t="s">
        <v>66</v>
      </c>
      <c r="C105" s="24">
        <v>22</v>
      </c>
      <c r="D105" s="24">
        <v>0</v>
      </c>
      <c r="E105" s="24">
        <v>26</v>
      </c>
      <c r="F105" s="24">
        <v>115</v>
      </c>
      <c r="G105" s="24">
        <v>0</v>
      </c>
      <c r="H105" s="23">
        <f>SUM(C105:G105)</f>
        <v>163</v>
      </c>
    </row>
    <row r="106" spans="1:8" ht="15.75" x14ac:dyDescent="0.25">
      <c r="A106" s="26"/>
      <c r="B106" s="14"/>
      <c r="C106" s="22"/>
      <c r="D106" s="22"/>
      <c r="E106" s="22"/>
      <c r="F106" s="22"/>
      <c r="G106" s="22"/>
      <c r="H106" s="23"/>
    </row>
    <row r="107" spans="1:8" ht="15.75" x14ac:dyDescent="0.25">
      <c r="A107" s="44">
        <v>22</v>
      </c>
      <c r="B107" s="14" t="s">
        <v>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3">
        <f>SUM(C107:G107)</f>
        <v>0</v>
      </c>
    </row>
    <row r="108" spans="1:8" ht="15.75" x14ac:dyDescent="0.25">
      <c r="A108" s="44"/>
      <c r="B108" s="14" t="s">
        <v>68</v>
      </c>
      <c r="C108" s="22">
        <v>0</v>
      </c>
      <c r="D108" s="22">
        <v>0</v>
      </c>
      <c r="E108" s="22">
        <v>0</v>
      </c>
      <c r="F108" s="22">
        <v>43</v>
      </c>
      <c r="G108" s="22">
        <v>0</v>
      </c>
      <c r="H108" s="23">
        <f>SUM(C108:G108)</f>
        <v>43</v>
      </c>
    </row>
    <row r="109" spans="1:8" s="6" customFormat="1" ht="15" x14ac:dyDescent="0.2">
      <c r="A109" s="44"/>
      <c r="B109" s="15" t="s">
        <v>0</v>
      </c>
      <c r="C109" s="24">
        <f t="shared" ref="C109:H109" si="20">SUM(C107:C108)</f>
        <v>0</v>
      </c>
      <c r="D109" s="24">
        <f t="shared" si="20"/>
        <v>0</v>
      </c>
      <c r="E109" s="24">
        <f t="shared" si="20"/>
        <v>0</v>
      </c>
      <c r="F109" s="24">
        <f t="shared" si="20"/>
        <v>43</v>
      </c>
      <c r="G109" s="24">
        <f t="shared" si="20"/>
        <v>0</v>
      </c>
      <c r="H109" s="25">
        <f t="shared" si="20"/>
        <v>43</v>
      </c>
    </row>
    <row r="110" spans="1:8" ht="16.5" thickBot="1" x14ac:dyDescent="0.3">
      <c r="A110" s="41"/>
      <c r="B110" s="14"/>
      <c r="C110" s="22"/>
      <c r="D110" s="22"/>
      <c r="E110" s="22"/>
      <c r="F110" s="22"/>
      <c r="G110" s="22"/>
      <c r="H110" s="23"/>
    </row>
    <row r="111" spans="1:8" s="5" customFormat="1" ht="15.75" thickTop="1" x14ac:dyDescent="0.2">
      <c r="A111" s="47" t="s">
        <v>69</v>
      </c>
      <c r="B111" s="48"/>
      <c r="C111" s="13">
        <f t="shared" ref="C111:H111" si="21">SUM(C109,C105,C103,C99,C97,C90,C86,C81,C75,C70,C61,C53,C47,C45,C38,C33,C24,C19,C12,C8,C4)</f>
        <v>271</v>
      </c>
      <c r="D111" s="13">
        <f t="shared" si="21"/>
        <v>24</v>
      </c>
      <c r="E111" s="13">
        <f t="shared" si="21"/>
        <v>336</v>
      </c>
      <c r="F111" s="13">
        <f t="shared" si="21"/>
        <v>4485</v>
      </c>
      <c r="G111" s="13">
        <f t="shared" si="21"/>
        <v>99</v>
      </c>
      <c r="H111" s="28">
        <f t="shared" si="21"/>
        <v>5215</v>
      </c>
    </row>
    <row r="112" spans="1:8" s="5" customFormat="1" ht="15" x14ac:dyDescent="0.2">
      <c r="A112" s="45" t="s">
        <v>71</v>
      </c>
      <c r="B112" s="46"/>
      <c r="C112" s="36">
        <f t="shared" ref="C112:H112" si="22">SUM(C111/$H$111)</f>
        <v>5.196548418024928E-2</v>
      </c>
      <c r="D112" s="37">
        <f t="shared" si="22"/>
        <v>4.602109300095877E-3</v>
      </c>
      <c r="E112" s="36">
        <f t="shared" si="22"/>
        <v>6.4429530201342289E-2</v>
      </c>
      <c r="F112" s="36">
        <f t="shared" si="22"/>
        <v>0.86001917545541706</v>
      </c>
      <c r="G112" s="36">
        <f t="shared" si="22"/>
        <v>1.8983700862895494E-2</v>
      </c>
      <c r="H112" s="39">
        <f t="shared" si="22"/>
        <v>1</v>
      </c>
    </row>
  </sheetData>
  <mergeCells count="20">
    <mergeCell ref="A72:A75"/>
    <mergeCell ref="A2:A4"/>
    <mergeCell ref="A6:A8"/>
    <mergeCell ref="A10:A12"/>
    <mergeCell ref="A14:A19"/>
    <mergeCell ref="A21:A24"/>
    <mergeCell ref="A26:A33"/>
    <mergeCell ref="A35:A38"/>
    <mergeCell ref="A40:A45"/>
    <mergeCell ref="A49:A53"/>
    <mergeCell ref="A55:A61"/>
    <mergeCell ref="A63:A70"/>
    <mergeCell ref="A111:B111"/>
    <mergeCell ref="A112:B112"/>
    <mergeCell ref="A77:A81"/>
    <mergeCell ref="A83:A86"/>
    <mergeCell ref="A88:A90"/>
    <mergeCell ref="A92:A97"/>
    <mergeCell ref="A101:A103"/>
    <mergeCell ref="A107:A109"/>
  </mergeCells>
  <phoneticPr fontId="2" type="noConversion"/>
  <printOptions horizontalCentered="1" verticalCentered="1"/>
  <pageMargins left="0.5" right="0.25" top="0.98" bottom="0.75" header="0.35" footer="0.36666666666666697"/>
  <pageSetup scale="69" pageOrder="overThenDown" orientation="landscape" r:id="rId1"/>
  <headerFooter alignWithMargins="0">
    <oddHeader>&amp;C&amp;"Rockwell,Bold"&amp;16Table 34: 
County Court Small Claims Filings by Case Type
Fiscal Year 2023</oddHeader>
  </headerFooter>
  <rowBreaks count="2" manualBreakCount="2">
    <brk id="34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I111"/>
  <sheetViews>
    <sheetView zoomScale="130" zoomScaleNormal="130" zoomScaleSheetLayoutView="130" workbookViewId="0">
      <selection activeCell="L8" sqref="L8"/>
    </sheetView>
  </sheetViews>
  <sheetFormatPr defaultColWidth="9.28515625" defaultRowHeight="12.75" x14ac:dyDescent="0.2"/>
  <cols>
    <col min="1" max="1" width="9.28515625" style="4" customWidth="1"/>
    <col min="2" max="2" width="24.7109375" style="4" customWidth="1"/>
    <col min="3" max="3" width="15" style="2" bestFit="1" customWidth="1"/>
    <col min="4" max="4" width="12.5703125" style="2" customWidth="1"/>
    <col min="5" max="6" width="11.28515625" style="2" customWidth="1"/>
    <col min="7" max="7" width="10.7109375" style="2" customWidth="1"/>
    <col min="8" max="8" width="12" style="2" customWidth="1"/>
    <col min="9" max="9" width="12.5703125" style="4" bestFit="1" customWidth="1"/>
    <col min="10" max="16384" width="9.28515625" style="2"/>
  </cols>
  <sheetData>
    <row r="1" spans="1:9" s="3" customFormat="1" ht="99" customHeight="1" thickBot="1" x14ac:dyDescent="0.3">
      <c r="A1" s="42" t="s">
        <v>77</v>
      </c>
      <c r="B1" s="43" t="s">
        <v>70</v>
      </c>
      <c r="C1" s="19" t="s">
        <v>120</v>
      </c>
      <c r="D1" s="19" t="s">
        <v>121</v>
      </c>
      <c r="E1" s="19" t="s">
        <v>122</v>
      </c>
      <c r="F1" s="19" t="s">
        <v>126</v>
      </c>
      <c r="G1" s="19" t="s">
        <v>123</v>
      </c>
      <c r="H1" s="19" t="s">
        <v>105</v>
      </c>
      <c r="I1" s="32" t="s">
        <v>0</v>
      </c>
    </row>
    <row r="2" spans="1:9" ht="15.75" thickTop="1" x14ac:dyDescent="0.25">
      <c r="A2" s="55">
        <v>1</v>
      </c>
      <c r="B2" s="11" t="s">
        <v>1</v>
      </c>
      <c r="C2" s="22">
        <v>30</v>
      </c>
      <c r="D2" s="22">
        <v>65</v>
      </c>
      <c r="E2" s="22">
        <v>0</v>
      </c>
      <c r="F2" s="22">
        <v>10</v>
      </c>
      <c r="G2" s="22">
        <v>244</v>
      </c>
      <c r="H2" s="22">
        <v>0</v>
      </c>
      <c r="I2" s="23">
        <f>SUM(C2:H2)</f>
        <v>349</v>
      </c>
    </row>
    <row r="3" spans="1:9" ht="15" x14ac:dyDescent="0.25">
      <c r="A3" s="54"/>
      <c r="B3" s="11" t="s">
        <v>2</v>
      </c>
      <c r="C3" s="22">
        <v>403</v>
      </c>
      <c r="D3" s="22">
        <v>1142</v>
      </c>
      <c r="E3" s="22">
        <v>10</v>
      </c>
      <c r="F3" s="22">
        <v>90</v>
      </c>
      <c r="G3" s="22">
        <v>5437</v>
      </c>
      <c r="H3" s="22">
        <v>0</v>
      </c>
      <c r="I3" s="23">
        <f>SUM(C3:H3)</f>
        <v>7082</v>
      </c>
    </row>
    <row r="4" spans="1:9" s="6" customFormat="1" ht="14.25" x14ac:dyDescent="0.2">
      <c r="A4" s="54"/>
      <c r="B4" s="12" t="s">
        <v>0</v>
      </c>
      <c r="C4" s="24">
        <f t="shared" ref="C4:H4" si="0">SUM(C2:C3)</f>
        <v>433</v>
      </c>
      <c r="D4" s="24">
        <f>SUM(D2:D3)</f>
        <v>1207</v>
      </c>
      <c r="E4" s="24">
        <f>SUM(E2:E3)</f>
        <v>10</v>
      </c>
      <c r="F4" s="24">
        <f>SUM(F2:F3)</f>
        <v>100</v>
      </c>
      <c r="G4" s="24">
        <f>SUM(G2:G3)</f>
        <v>5681</v>
      </c>
      <c r="H4" s="24">
        <f t="shared" si="0"/>
        <v>0</v>
      </c>
      <c r="I4" s="25">
        <f>SUM(I2:I3)</f>
        <v>7431</v>
      </c>
    </row>
    <row r="5" spans="1:9" ht="15" x14ac:dyDescent="0.25">
      <c r="A5" s="33"/>
      <c r="B5" s="11"/>
      <c r="C5" s="22"/>
      <c r="D5" s="22"/>
      <c r="E5" s="22"/>
      <c r="F5" s="22"/>
      <c r="G5" s="22"/>
      <c r="H5" s="22"/>
      <c r="I5" s="23"/>
    </row>
    <row r="6" spans="1:9" ht="15" x14ac:dyDescent="0.25">
      <c r="A6" s="54">
        <v>3</v>
      </c>
      <c r="B6" s="11" t="s">
        <v>3</v>
      </c>
      <c r="C6" s="22">
        <v>22</v>
      </c>
      <c r="D6" s="22">
        <v>55</v>
      </c>
      <c r="E6" s="22">
        <v>3</v>
      </c>
      <c r="F6" s="22">
        <v>4</v>
      </c>
      <c r="G6" s="22">
        <v>172</v>
      </c>
      <c r="H6" s="22">
        <v>0</v>
      </c>
      <c r="I6" s="23">
        <f>SUM(C6:H6)</f>
        <v>256</v>
      </c>
    </row>
    <row r="7" spans="1:9" ht="15" x14ac:dyDescent="0.25">
      <c r="A7" s="54"/>
      <c r="B7" s="11" t="s">
        <v>4</v>
      </c>
      <c r="C7" s="22">
        <v>13</v>
      </c>
      <c r="D7" s="22">
        <v>65</v>
      </c>
      <c r="E7" s="22">
        <v>1</v>
      </c>
      <c r="F7" s="22">
        <v>2</v>
      </c>
      <c r="G7" s="22">
        <v>393</v>
      </c>
      <c r="H7" s="22">
        <v>0</v>
      </c>
      <c r="I7" s="23">
        <f>SUM(C7:H7)</f>
        <v>474</v>
      </c>
    </row>
    <row r="8" spans="1:9" s="6" customFormat="1" ht="14.25" x14ac:dyDescent="0.2">
      <c r="A8" s="54"/>
      <c r="B8" s="12" t="s">
        <v>0</v>
      </c>
      <c r="C8" s="24">
        <f t="shared" ref="C8:I8" si="1">SUM(C6:C7)</f>
        <v>35</v>
      </c>
      <c r="D8" s="24">
        <f>SUM(D6:D7)</f>
        <v>120</v>
      </c>
      <c r="E8" s="24">
        <f>SUM(E6:E7)</f>
        <v>4</v>
      </c>
      <c r="F8" s="24">
        <f>SUM(F6:F7)</f>
        <v>6</v>
      </c>
      <c r="G8" s="24">
        <f>SUM(G6:G7)</f>
        <v>565</v>
      </c>
      <c r="H8" s="24">
        <f t="shared" si="1"/>
        <v>0</v>
      </c>
      <c r="I8" s="25">
        <f t="shared" si="1"/>
        <v>730</v>
      </c>
    </row>
    <row r="9" spans="1:9" ht="15" x14ac:dyDescent="0.25">
      <c r="A9" s="33"/>
      <c r="B9" s="11"/>
      <c r="C9" s="22"/>
      <c r="D9" s="22"/>
      <c r="E9" s="22"/>
      <c r="F9" s="22"/>
      <c r="G9" s="22"/>
      <c r="H9" s="22"/>
      <c r="I9" s="23"/>
    </row>
    <row r="10" spans="1:9" ht="15" x14ac:dyDescent="0.25">
      <c r="A10" s="54">
        <v>4</v>
      </c>
      <c r="B10" s="11" t="s">
        <v>5</v>
      </c>
      <c r="C10" s="22">
        <v>250</v>
      </c>
      <c r="D10" s="22">
        <v>2057</v>
      </c>
      <c r="E10" s="22">
        <v>42</v>
      </c>
      <c r="F10" s="22">
        <v>151</v>
      </c>
      <c r="G10" s="22">
        <v>8408</v>
      </c>
      <c r="H10" s="22">
        <v>0</v>
      </c>
      <c r="I10" s="23">
        <f>SUM(C10:H10)</f>
        <v>10908</v>
      </c>
    </row>
    <row r="11" spans="1:9" ht="15" x14ac:dyDescent="0.25">
      <c r="A11" s="54"/>
      <c r="B11" s="11" t="s">
        <v>6</v>
      </c>
      <c r="C11" s="22">
        <v>18</v>
      </c>
      <c r="D11" s="22">
        <v>161</v>
      </c>
      <c r="E11" s="22">
        <v>1</v>
      </c>
      <c r="F11" s="22">
        <v>4</v>
      </c>
      <c r="G11" s="22">
        <v>447</v>
      </c>
      <c r="H11" s="22">
        <v>1</v>
      </c>
      <c r="I11" s="23">
        <f>SUM(C11:H11)</f>
        <v>632</v>
      </c>
    </row>
    <row r="12" spans="1:9" s="6" customFormat="1" ht="14.25" x14ac:dyDescent="0.2">
      <c r="A12" s="54"/>
      <c r="B12" s="12" t="s">
        <v>0</v>
      </c>
      <c r="C12" s="24">
        <f t="shared" ref="C12:I12" si="2">SUM(C10:C11)</f>
        <v>268</v>
      </c>
      <c r="D12" s="24">
        <f>SUM(D10:D11)</f>
        <v>2218</v>
      </c>
      <c r="E12" s="24">
        <f>SUM(E10:E11)</f>
        <v>43</v>
      </c>
      <c r="F12" s="24">
        <f>SUM(F10:F11)</f>
        <v>155</v>
      </c>
      <c r="G12" s="24">
        <f>SUM(G10:G11)</f>
        <v>8855</v>
      </c>
      <c r="H12" s="24">
        <f t="shared" si="2"/>
        <v>1</v>
      </c>
      <c r="I12" s="25">
        <f t="shared" si="2"/>
        <v>11540</v>
      </c>
    </row>
    <row r="13" spans="1:9" ht="15" x14ac:dyDescent="0.25">
      <c r="A13" s="33"/>
      <c r="B13" s="11"/>
      <c r="C13" s="22"/>
      <c r="D13" s="22"/>
      <c r="E13" s="22"/>
      <c r="F13" s="22"/>
      <c r="G13" s="22"/>
      <c r="H13" s="22"/>
      <c r="I13" s="23"/>
    </row>
    <row r="14" spans="1:9" ht="15" x14ac:dyDescent="0.25">
      <c r="A14" s="54">
        <v>5</v>
      </c>
      <c r="B14" s="11" t="s">
        <v>7</v>
      </c>
      <c r="C14" s="22">
        <v>20</v>
      </c>
      <c r="D14" s="22">
        <v>82</v>
      </c>
      <c r="E14" s="22">
        <v>1</v>
      </c>
      <c r="F14" s="22">
        <v>5</v>
      </c>
      <c r="G14" s="22">
        <v>675</v>
      </c>
      <c r="H14" s="22">
        <v>0</v>
      </c>
      <c r="I14" s="23">
        <f>SUM(C14:H14)</f>
        <v>783</v>
      </c>
    </row>
    <row r="15" spans="1:9" ht="15" x14ac:dyDescent="0.25">
      <c r="A15" s="54"/>
      <c r="B15" s="11" t="s">
        <v>8</v>
      </c>
      <c r="C15" s="22">
        <v>91</v>
      </c>
      <c r="D15" s="22">
        <v>305</v>
      </c>
      <c r="E15" s="22">
        <v>9</v>
      </c>
      <c r="F15" s="22">
        <v>9</v>
      </c>
      <c r="G15" s="22">
        <v>972</v>
      </c>
      <c r="H15" s="22">
        <v>0</v>
      </c>
      <c r="I15" s="23">
        <f>SUM(C15:H15)</f>
        <v>1386</v>
      </c>
    </row>
    <row r="16" spans="1:9" ht="15" x14ac:dyDescent="0.25">
      <c r="A16" s="54"/>
      <c r="B16" s="11" t="s">
        <v>11</v>
      </c>
      <c r="C16" s="22">
        <v>5</v>
      </c>
      <c r="D16" s="22">
        <v>25</v>
      </c>
      <c r="E16" s="22">
        <v>1</v>
      </c>
      <c r="F16" s="22">
        <v>0</v>
      </c>
      <c r="G16" s="22">
        <v>62</v>
      </c>
      <c r="H16" s="22">
        <v>0</v>
      </c>
      <c r="I16" s="23">
        <f>SUM(C16:H16)</f>
        <v>93</v>
      </c>
    </row>
    <row r="17" spans="1:9" ht="15" x14ac:dyDescent="0.25">
      <c r="A17" s="54"/>
      <c r="B17" s="11" t="s">
        <v>9</v>
      </c>
      <c r="C17" s="22">
        <v>11</v>
      </c>
      <c r="D17" s="22">
        <v>30</v>
      </c>
      <c r="E17" s="22">
        <v>0</v>
      </c>
      <c r="F17" s="22">
        <v>1</v>
      </c>
      <c r="G17" s="22">
        <v>128</v>
      </c>
      <c r="H17" s="22">
        <v>0</v>
      </c>
      <c r="I17" s="23">
        <f>SUM(C17:H17)</f>
        <v>170</v>
      </c>
    </row>
    <row r="18" spans="1:9" ht="15" x14ac:dyDescent="0.25">
      <c r="A18" s="54"/>
      <c r="B18" s="11" t="s">
        <v>10</v>
      </c>
      <c r="C18" s="22">
        <v>79</v>
      </c>
      <c r="D18" s="22">
        <v>342</v>
      </c>
      <c r="E18" s="22">
        <v>10</v>
      </c>
      <c r="F18" s="22">
        <v>2</v>
      </c>
      <c r="G18" s="22">
        <v>646</v>
      </c>
      <c r="H18" s="22">
        <v>0</v>
      </c>
      <c r="I18" s="23">
        <f>SUM(C18:H18)</f>
        <v>1079</v>
      </c>
    </row>
    <row r="19" spans="1:9" s="6" customFormat="1" ht="14.25" x14ac:dyDescent="0.2">
      <c r="A19" s="54"/>
      <c r="B19" s="12" t="s">
        <v>0</v>
      </c>
      <c r="C19" s="24">
        <f t="shared" ref="C19:I19" si="3">SUM(C14:C18)</f>
        <v>206</v>
      </c>
      <c r="D19" s="24">
        <f>SUM(D14:D18)</f>
        <v>784</v>
      </c>
      <c r="E19" s="24">
        <f>SUM(E14:E18)</f>
        <v>21</v>
      </c>
      <c r="F19" s="24">
        <f>SUM(F14:F18)</f>
        <v>17</v>
      </c>
      <c r="G19" s="24">
        <f>SUM(G14:G18)</f>
        <v>2483</v>
      </c>
      <c r="H19" s="24">
        <f t="shared" si="3"/>
        <v>0</v>
      </c>
      <c r="I19" s="25">
        <f t="shared" si="3"/>
        <v>3511</v>
      </c>
    </row>
    <row r="20" spans="1:9" ht="15" x14ac:dyDescent="0.25">
      <c r="A20" s="33"/>
      <c r="B20" s="11"/>
      <c r="C20" s="22"/>
      <c r="D20" s="22"/>
      <c r="E20" s="22"/>
      <c r="F20" s="22"/>
      <c r="G20" s="22"/>
      <c r="H20" s="22"/>
      <c r="I20" s="23"/>
    </row>
    <row r="21" spans="1:9" ht="15" x14ac:dyDescent="0.25">
      <c r="A21" s="54">
        <v>6</v>
      </c>
      <c r="B21" s="11" t="s">
        <v>12</v>
      </c>
      <c r="C21" s="22">
        <v>16</v>
      </c>
      <c r="D21" s="22">
        <v>67</v>
      </c>
      <c r="E21" s="22">
        <v>0</v>
      </c>
      <c r="F21" s="22">
        <v>1</v>
      </c>
      <c r="G21" s="22">
        <v>126</v>
      </c>
      <c r="H21" s="22">
        <v>0</v>
      </c>
      <c r="I21" s="23">
        <f>SUM(C21:H21)</f>
        <v>210</v>
      </c>
    </row>
    <row r="22" spans="1:9" ht="15" x14ac:dyDescent="0.25">
      <c r="A22" s="54"/>
      <c r="B22" s="11" t="s">
        <v>13</v>
      </c>
      <c r="C22" s="22">
        <v>38</v>
      </c>
      <c r="D22" s="22">
        <v>445</v>
      </c>
      <c r="E22" s="22">
        <v>7</v>
      </c>
      <c r="F22" s="22">
        <v>3</v>
      </c>
      <c r="G22" s="22">
        <v>486</v>
      </c>
      <c r="H22" s="22">
        <v>0</v>
      </c>
      <c r="I22" s="23">
        <f>SUM(C22:H22)</f>
        <v>979</v>
      </c>
    </row>
    <row r="23" spans="1:9" ht="15" x14ac:dyDescent="0.25">
      <c r="A23" s="54"/>
      <c r="B23" s="11" t="s">
        <v>14</v>
      </c>
      <c r="C23" s="22">
        <v>0</v>
      </c>
      <c r="D23" s="22">
        <v>3</v>
      </c>
      <c r="E23" s="22">
        <v>0</v>
      </c>
      <c r="F23" s="22">
        <v>0</v>
      </c>
      <c r="G23" s="22">
        <v>23</v>
      </c>
      <c r="H23" s="22">
        <v>0</v>
      </c>
      <c r="I23" s="23">
        <f>SUM(C23:H23)</f>
        <v>26</v>
      </c>
    </row>
    <row r="24" spans="1:9" s="6" customFormat="1" ht="14.25" x14ac:dyDescent="0.2">
      <c r="A24" s="54"/>
      <c r="B24" s="12" t="s">
        <v>0</v>
      </c>
      <c r="C24" s="24">
        <f t="shared" ref="C24:I24" si="4">SUM(C21:C23)</f>
        <v>54</v>
      </c>
      <c r="D24" s="24">
        <f>SUM(D21:D23)</f>
        <v>515</v>
      </c>
      <c r="E24" s="24">
        <f>SUM(E21:E23)</f>
        <v>7</v>
      </c>
      <c r="F24" s="24">
        <f>SUM(F21:F23)</f>
        <v>4</v>
      </c>
      <c r="G24" s="24">
        <f>SUM(G21:G23)</f>
        <v>635</v>
      </c>
      <c r="H24" s="24">
        <f t="shared" si="4"/>
        <v>0</v>
      </c>
      <c r="I24" s="25">
        <f t="shared" si="4"/>
        <v>1215</v>
      </c>
    </row>
    <row r="25" spans="1:9" ht="15" x14ac:dyDescent="0.25">
      <c r="A25" s="33"/>
      <c r="B25" s="11"/>
      <c r="C25" s="22"/>
      <c r="D25" s="22"/>
      <c r="E25" s="22"/>
      <c r="F25" s="22"/>
      <c r="G25" s="22"/>
      <c r="H25" s="22"/>
      <c r="I25" s="23"/>
    </row>
    <row r="26" spans="1:9" ht="15" x14ac:dyDescent="0.25">
      <c r="A26" s="54">
        <v>7</v>
      </c>
      <c r="B26" s="11" t="s">
        <v>15</v>
      </c>
      <c r="C26" s="22">
        <v>54</v>
      </c>
      <c r="D26" s="22">
        <v>62</v>
      </c>
      <c r="E26" s="22">
        <v>4</v>
      </c>
      <c r="F26" s="22">
        <v>6</v>
      </c>
      <c r="G26" s="22">
        <v>414</v>
      </c>
      <c r="H26" s="22">
        <v>0</v>
      </c>
      <c r="I26" s="23">
        <f t="shared" ref="I26:I32" si="5">SUM(C26:H26)</f>
        <v>540</v>
      </c>
    </row>
    <row r="27" spans="1:9" ht="15" x14ac:dyDescent="0.25">
      <c r="A27" s="54"/>
      <c r="B27" s="11" t="s">
        <v>16</v>
      </c>
      <c r="C27" s="22">
        <v>10</v>
      </c>
      <c r="D27" s="22">
        <v>84</v>
      </c>
      <c r="E27" s="22">
        <v>4</v>
      </c>
      <c r="F27" s="22">
        <v>13</v>
      </c>
      <c r="G27" s="22">
        <v>116</v>
      </c>
      <c r="H27" s="22">
        <v>0</v>
      </c>
      <c r="I27" s="23">
        <f t="shared" si="5"/>
        <v>227</v>
      </c>
    </row>
    <row r="28" spans="1:9" ht="15" x14ac:dyDescent="0.25">
      <c r="A28" s="54"/>
      <c r="B28" s="11" t="s">
        <v>17</v>
      </c>
      <c r="C28" s="22">
        <v>2</v>
      </c>
      <c r="D28" s="22">
        <v>5</v>
      </c>
      <c r="E28" s="22">
        <v>0</v>
      </c>
      <c r="F28" s="22">
        <v>0</v>
      </c>
      <c r="G28" s="22">
        <v>21</v>
      </c>
      <c r="H28" s="22">
        <v>0</v>
      </c>
      <c r="I28" s="23">
        <f t="shared" si="5"/>
        <v>28</v>
      </c>
    </row>
    <row r="29" spans="1:9" ht="15" x14ac:dyDescent="0.25">
      <c r="A29" s="54"/>
      <c r="B29" s="11" t="s">
        <v>18</v>
      </c>
      <c r="C29" s="22">
        <v>80</v>
      </c>
      <c r="D29" s="22">
        <v>140</v>
      </c>
      <c r="E29" s="22">
        <v>6</v>
      </c>
      <c r="F29" s="22">
        <v>35</v>
      </c>
      <c r="G29" s="22">
        <v>480</v>
      </c>
      <c r="H29" s="22">
        <v>0</v>
      </c>
      <c r="I29" s="23">
        <f t="shared" si="5"/>
        <v>741</v>
      </c>
    </row>
    <row r="30" spans="1:9" ht="15" x14ac:dyDescent="0.25">
      <c r="A30" s="54"/>
      <c r="B30" s="11" t="s">
        <v>21</v>
      </c>
      <c r="C30" s="22">
        <v>2</v>
      </c>
      <c r="D30" s="22">
        <v>4</v>
      </c>
      <c r="E30" s="22">
        <v>0</v>
      </c>
      <c r="F30" s="22">
        <v>1</v>
      </c>
      <c r="G30" s="22">
        <v>23</v>
      </c>
      <c r="H30" s="22">
        <v>0</v>
      </c>
      <c r="I30" s="23">
        <f t="shared" si="5"/>
        <v>30</v>
      </c>
    </row>
    <row r="31" spans="1:9" ht="15" x14ac:dyDescent="0.25">
      <c r="A31" s="54"/>
      <c r="B31" s="11" t="s">
        <v>19</v>
      </c>
      <c r="C31" s="22">
        <v>0</v>
      </c>
      <c r="D31" s="22">
        <v>12</v>
      </c>
      <c r="E31" s="22">
        <v>0</v>
      </c>
      <c r="F31" s="22">
        <v>1</v>
      </c>
      <c r="G31" s="22">
        <v>70</v>
      </c>
      <c r="H31" s="22">
        <v>0</v>
      </c>
      <c r="I31" s="23">
        <f t="shared" si="5"/>
        <v>83</v>
      </c>
    </row>
    <row r="32" spans="1:9" ht="15" x14ac:dyDescent="0.25">
      <c r="A32" s="54"/>
      <c r="B32" s="11" t="s">
        <v>20</v>
      </c>
      <c r="C32" s="22">
        <v>12</v>
      </c>
      <c r="D32" s="22">
        <v>42</v>
      </c>
      <c r="E32" s="22">
        <v>1</v>
      </c>
      <c r="F32" s="22">
        <v>1</v>
      </c>
      <c r="G32" s="22">
        <v>69</v>
      </c>
      <c r="H32" s="22">
        <v>0</v>
      </c>
      <c r="I32" s="23">
        <f t="shared" si="5"/>
        <v>125</v>
      </c>
    </row>
    <row r="33" spans="1:9" s="6" customFormat="1" ht="14.25" x14ac:dyDescent="0.2">
      <c r="A33" s="54"/>
      <c r="B33" s="12" t="s">
        <v>0</v>
      </c>
      <c r="C33" s="24">
        <f t="shared" ref="C33:I33" si="6">SUM(C26:C32)</f>
        <v>160</v>
      </c>
      <c r="D33" s="24">
        <f>SUM(D26:D32)</f>
        <v>349</v>
      </c>
      <c r="E33" s="24">
        <f>SUM(E26:E32)</f>
        <v>15</v>
      </c>
      <c r="F33" s="24">
        <f>SUM(F26:F32)</f>
        <v>57</v>
      </c>
      <c r="G33" s="24">
        <f>SUM(G26:G32)</f>
        <v>1193</v>
      </c>
      <c r="H33" s="24">
        <f t="shared" si="6"/>
        <v>0</v>
      </c>
      <c r="I33" s="25">
        <f t="shared" si="6"/>
        <v>1774</v>
      </c>
    </row>
    <row r="34" spans="1:9" ht="15" x14ac:dyDescent="0.25">
      <c r="A34" s="33"/>
      <c r="B34" s="11"/>
      <c r="C34" s="22"/>
      <c r="D34" s="22"/>
      <c r="E34" s="22"/>
      <c r="F34" s="22"/>
      <c r="G34" s="22"/>
      <c r="H34" s="22"/>
      <c r="I34" s="23"/>
    </row>
    <row r="35" spans="1:9" ht="15" x14ac:dyDescent="0.25">
      <c r="A35" s="54">
        <v>8</v>
      </c>
      <c r="B35" s="11" t="s">
        <v>22</v>
      </c>
      <c r="C35" s="22">
        <v>0</v>
      </c>
      <c r="D35" s="22">
        <v>7</v>
      </c>
      <c r="E35" s="22">
        <v>0</v>
      </c>
      <c r="F35" s="22">
        <v>0</v>
      </c>
      <c r="G35" s="22">
        <v>36</v>
      </c>
      <c r="H35" s="22">
        <v>0</v>
      </c>
      <c r="I35" s="23">
        <f>SUM(C35:H35)</f>
        <v>43</v>
      </c>
    </row>
    <row r="36" spans="1:9" ht="15" x14ac:dyDescent="0.25">
      <c r="A36" s="54"/>
      <c r="B36" s="11" t="s">
        <v>23</v>
      </c>
      <c r="C36" s="22">
        <v>161</v>
      </c>
      <c r="D36" s="22">
        <v>623</v>
      </c>
      <c r="E36" s="22">
        <v>10</v>
      </c>
      <c r="F36" s="22">
        <v>31</v>
      </c>
      <c r="G36" s="22">
        <v>1572</v>
      </c>
      <c r="H36" s="22">
        <v>0</v>
      </c>
      <c r="I36" s="23">
        <f>SUM(C36:H36)</f>
        <v>2397</v>
      </c>
    </row>
    <row r="37" spans="1:9" ht="15" x14ac:dyDescent="0.25">
      <c r="A37" s="54"/>
      <c r="B37" s="11" t="s">
        <v>24</v>
      </c>
      <c r="C37" s="22">
        <v>88</v>
      </c>
      <c r="D37" s="22">
        <v>358</v>
      </c>
      <c r="E37" s="22">
        <v>12</v>
      </c>
      <c r="F37" s="22">
        <v>47</v>
      </c>
      <c r="G37" s="22">
        <v>894</v>
      </c>
      <c r="H37" s="22">
        <v>0</v>
      </c>
      <c r="I37" s="23">
        <f>SUM(C37:H37)</f>
        <v>1399</v>
      </c>
    </row>
    <row r="38" spans="1:9" s="6" customFormat="1" ht="14.25" x14ac:dyDescent="0.2">
      <c r="A38" s="54"/>
      <c r="B38" s="12" t="s">
        <v>0</v>
      </c>
      <c r="C38" s="24">
        <f t="shared" ref="C38:I38" si="7">SUM(C35:C37)</f>
        <v>249</v>
      </c>
      <c r="D38" s="24">
        <f>SUM(D35:D37)</f>
        <v>988</v>
      </c>
      <c r="E38" s="24">
        <f>SUM(E35:E37)</f>
        <v>22</v>
      </c>
      <c r="F38" s="24">
        <f>SUM(F35:F37)</f>
        <v>78</v>
      </c>
      <c r="G38" s="24">
        <f>SUM(G35:G37)</f>
        <v>2502</v>
      </c>
      <c r="H38" s="24">
        <f t="shared" si="7"/>
        <v>0</v>
      </c>
      <c r="I38" s="25">
        <f t="shared" si="7"/>
        <v>3839</v>
      </c>
    </row>
    <row r="39" spans="1:9" ht="15" x14ac:dyDescent="0.25">
      <c r="A39" s="33"/>
      <c r="B39" s="11"/>
      <c r="C39" s="22"/>
      <c r="D39" s="22"/>
      <c r="E39" s="22"/>
      <c r="F39" s="22"/>
      <c r="G39" s="22"/>
      <c r="H39" s="22"/>
      <c r="I39" s="23"/>
    </row>
    <row r="40" spans="1:9" ht="15" x14ac:dyDescent="0.25">
      <c r="A40" s="54">
        <v>9</v>
      </c>
      <c r="B40" s="11" t="s">
        <v>25</v>
      </c>
      <c r="C40" s="22">
        <v>42</v>
      </c>
      <c r="D40" s="22">
        <v>223</v>
      </c>
      <c r="E40" s="22">
        <v>18</v>
      </c>
      <c r="F40" s="22">
        <v>3</v>
      </c>
      <c r="G40" s="22">
        <v>370</v>
      </c>
      <c r="H40" s="22">
        <v>0</v>
      </c>
      <c r="I40" s="23">
        <f>SUM(C40:H40)</f>
        <v>656</v>
      </c>
    </row>
    <row r="41" spans="1:9" ht="15" x14ac:dyDescent="0.25">
      <c r="A41" s="54"/>
      <c r="B41" s="11" t="s">
        <v>28</v>
      </c>
      <c r="C41" s="22">
        <v>37</v>
      </c>
      <c r="D41" s="22">
        <v>99</v>
      </c>
      <c r="E41" s="22">
        <v>1</v>
      </c>
      <c r="F41" s="22">
        <v>12</v>
      </c>
      <c r="G41" s="22">
        <v>423</v>
      </c>
      <c r="H41" s="22">
        <v>0</v>
      </c>
      <c r="I41" s="23">
        <f>SUM(C41:H41)</f>
        <v>572</v>
      </c>
    </row>
    <row r="42" spans="1:9" ht="15" x14ac:dyDescent="0.25">
      <c r="A42" s="54"/>
      <c r="B42" s="11" t="s">
        <v>26</v>
      </c>
      <c r="C42" s="22">
        <v>9</v>
      </c>
      <c r="D42" s="22">
        <v>135</v>
      </c>
      <c r="E42" s="22">
        <v>3</v>
      </c>
      <c r="F42" s="22">
        <v>1</v>
      </c>
      <c r="G42" s="22">
        <v>143</v>
      </c>
      <c r="H42" s="22">
        <v>0</v>
      </c>
      <c r="I42" s="23">
        <f>SUM(C42:H42)</f>
        <v>291</v>
      </c>
    </row>
    <row r="43" spans="1:9" ht="15" x14ac:dyDescent="0.25">
      <c r="A43" s="54"/>
      <c r="B43" s="11" t="s">
        <v>27</v>
      </c>
      <c r="C43" s="22">
        <v>4</v>
      </c>
      <c r="D43" s="22">
        <v>4</v>
      </c>
      <c r="E43" s="22">
        <v>0</v>
      </c>
      <c r="F43" s="22">
        <v>2</v>
      </c>
      <c r="G43" s="22">
        <v>52</v>
      </c>
      <c r="H43" s="22">
        <v>0</v>
      </c>
      <c r="I43" s="23">
        <f>SUM(C43:H43)</f>
        <v>62</v>
      </c>
    </row>
    <row r="44" spans="1:9" ht="15" x14ac:dyDescent="0.25">
      <c r="A44" s="54"/>
      <c r="B44" s="11" t="s">
        <v>72</v>
      </c>
      <c r="C44" s="22">
        <v>5</v>
      </c>
      <c r="D44" s="22">
        <v>2</v>
      </c>
      <c r="E44" s="22">
        <v>0</v>
      </c>
      <c r="F44" s="22">
        <v>0</v>
      </c>
      <c r="G44" s="22">
        <v>31</v>
      </c>
      <c r="H44" s="22">
        <v>0</v>
      </c>
      <c r="I44" s="23">
        <f>SUM(C44:H44)</f>
        <v>38</v>
      </c>
    </row>
    <row r="45" spans="1:9" s="6" customFormat="1" ht="14.25" x14ac:dyDescent="0.2">
      <c r="A45" s="54"/>
      <c r="B45" s="12" t="s">
        <v>0</v>
      </c>
      <c r="C45" s="24">
        <f t="shared" ref="C45:I45" si="8">SUM(C40:C44)</f>
        <v>97</v>
      </c>
      <c r="D45" s="24">
        <f>SUM(D40:D44)</f>
        <v>463</v>
      </c>
      <c r="E45" s="24">
        <f>SUM(E40:E44)</f>
        <v>22</v>
      </c>
      <c r="F45" s="24">
        <f>SUM(F40:F44)</f>
        <v>18</v>
      </c>
      <c r="G45" s="24">
        <f>SUM(G40:G44)</f>
        <v>1019</v>
      </c>
      <c r="H45" s="24">
        <f t="shared" si="8"/>
        <v>0</v>
      </c>
      <c r="I45" s="25">
        <f t="shared" si="8"/>
        <v>1619</v>
      </c>
    </row>
    <row r="46" spans="1:9" ht="15" x14ac:dyDescent="0.25">
      <c r="A46" s="33"/>
      <c r="B46" s="11"/>
      <c r="C46" s="22"/>
      <c r="D46" s="22"/>
      <c r="E46" s="22"/>
      <c r="F46" s="22"/>
      <c r="G46" s="22"/>
      <c r="H46" s="22"/>
      <c r="I46" s="23"/>
    </row>
    <row r="47" spans="1:9" s="6" customFormat="1" ht="15" x14ac:dyDescent="0.25">
      <c r="A47" s="33">
        <v>10</v>
      </c>
      <c r="B47" s="11" t="s">
        <v>29</v>
      </c>
      <c r="C47" s="24">
        <v>97</v>
      </c>
      <c r="D47" s="24">
        <v>347</v>
      </c>
      <c r="E47" s="24">
        <v>12</v>
      </c>
      <c r="F47" s="24">
        <v>58</v>
      </c>
      <c r="G47" s="24">
        <v>1721</v>
      </c>
      <c r="H47" s="24">
        <v>0</v>
      </c>
      <c r="I47" s="23">
        <f>SUM(C47:H47)</f>
        <v>2235</v>
      </c>
    </row>
    <row r="48" spans="1:9" ht="15" x14ac:dyDescent="0.25">
      <c r="A48" s="33"/>
      <c r="B48" s="11"/>
      <c r="C48" s="22"/>
      <c r="D48" s="22"/>
      <c r="E48" s="22"/>
      <c r="F48" s="22"/>
      <c r="G48" s="22"/>
      <c r="H48" s="22"/>
      <c r="I48" s="23"/>
    </row>
    <row r="49" spans="1:9" ht="15" x14ac:dyDescent="0.25">
      <c r="A49" s="54">
        <v>11</v>
      </c>
      <c r="B49" s="11" t="s">
        <v>30</v>
      </c>
      <c r="C49" s="22">
        <v>26</v>
      </c>
      <c r="D49" s="22">
        <v>105</v>
      </c>
      <c r="E49" s="22">
        <v>4</v>
      </c>
      <c r="F49" s="22">
        <v>1</v>
      </c>
      <c r="G49" s="22">
        <v>282</v>
      </c>
      <c r="H49" s="22">
        <v>0</v>
      </c>
      <c r="I49" s="23">
        <f>SUM(C49:H49)</f>
        <v>418</v>
      </c>
    </row>
    <row r="50" spans="1:9" ht="15" x14ac:dyDescent="0.25">
      <c r="A50" s="54"/>
      <c r="B50" s="11" t="s">
        <v>31</v>
      </c>
      <c r="C50" s="22">
        <v>9</v>
      </c>
      <c r="D50" s="22">
        <v>10</v>
      </c>
      <c r="E50" s="22">
        <v>1</v>
      </c>
      <c r="F50" s="22">
        <v>1</v>
      </c>
      <c r="G50" s="22">
        <v>111</v>
      </c>
      <c r="H50" s="22">
        <v>0</v>
      </c>
      <c r="I50" s="23">
        <f>SUM(C50:H50)</f>
        <v>132</v>
      </c>
    </row>
    <row r="51" spans="1:9" ht="15" x14ac:dyDescent="0.25">
      <c r="A51" s="54"/>
      <c r="B51" s="11" t="s">
        <v>32</v>
      </c>
      <c r="C51" s="22">
        <v>38</v>
      </c>
      <c r="D51" s="22">
        <v>115</v>
      </c>
      <c r="E51" s="22">
        <v>3</v>
      </c>
      <c r="F51" s="22">
        <v>3</v>
      </c>
      <c r="G51" s="22">
        <v>724</v>
      </c>
      <c r="H51" s="22">
        <v>0</v>
      </c>
      <c r="I51" s="23">
        <f>SUM(C51:H51)</f>
        <v>883</v>
      </c>
    </row>
    <row r="52" spans="1:9" ht="15" x14ac:dyDescent="0.25">
      <c r="A52" s="54"/>
      <c r="B52" s="11" t="s">
        <v>33</v>
      </c>
      <c r="C52" s="22">
        <v>20</v>
      </c>
      <c r="D52" s="22">
        <v>83</v>
      </c>
      <c r="E52" s="22">
        <v>6</v>
      </c>
      <c r="F52" s="22">
        <v>2</v>
      </c>
      <c r="G52" s="22">
        <v>340</v>
      </c>
      <c r="H52" s="22">
        <v>0</v>
      </c>
      <c r="I52" s="23">
        <f>SUM(C52:H52)</f>
        <v>451</v>
      </c>
    </row>
    <row r="53" spans="1:9" s="6" customFormat="1" ht="14.25" x14ac:dyDescent="0.2">
      <c r="A53" s="54"/>
      <c r="B53" s="12" t="s">
        <v>0</v>
      </c>
      <c r="C53" s="24">
        <f t="shared" ref="C53:I53" si="9">SUM(C49:C52)</f>
        <v>93</v>
      </c>
      <c r="D53" s="24">
        <f>SUM(D49:D52)</f>
        <v>313</v>
      </c>
      <c r="E53" s="24">
        <f>SUM(E49:E52)</f>
        <v>14</v>
      </c>
      <c r="F53" s="24">
        <f>SUM(F49:F52)</f>
        <v>7</v>
      </c>
      <c r="G53" s="24">
        <f>SUM(G49:G52)</f>
        <v>1457</v>
      </c>
      <c r="H53" s="24">
        <f t="shared" si="9"/>
        <v>0</v>
      </c>
      <c r="I53" s="25">
        <f t="shared" si="9"/>
        <v>1884</v>
      </c>
    </row>
    <row r="54" spans="1:9" s="6" customFormat="1" ht="15" x14ac:dyDescent="0.2">
      <c r="A54" s="33"/>
      <c r="B54" s="12"/>
      <c r="C54" s="24"/>
      <c r="D54" s="24"/>
      <c r="E54" s="24"/>
      <c r="F54" s="24"/>
      <c r="G54" s="24"/>
      <c r="H54" s="24"/>
      <c r="I54" s="25"/>
    </row>
    <row r="55" spans="1:9" ht="15" x14ac:dyDescent="0.25">
      <c r="A55" s="54">
        <v>12</v>
      </c>
      <c r="B55" s="11" t="s">
        <v>34</v>
      </c>
      <c r="C55" s="22">
        <v>37</v>
      </c>
      <c r="D55" s="22">
        <v>88</v>
      </c>
      <c r="E55" s="22">
        <v>7</v>
      </c>
      <c r="F55" s="22">
        <v>7</v>
      </c>
      <c r="G55" s="22">
        <v>323</v>
      </c>
      <c r="H55" s="22">
        <v>0</v>
      </c>
      <c r="I55" s="23">
        <f t="shared" ref="I55:I60" si="10">SUM(C55:H55)</f>
        <v>462</v>
      </c>
    </row>
    <row r="56" spans="1:9" ht="15" x14ac:dyDescent="0.25">
      <c r="A56" s="54"/>
      <c r="B56" s="11" t="s">
        <v>35</v>
      </c>
      <c r="C56" s="22">
        <v>17</v>
      </c>
      <c r="D56" s="22">
        <v>20</v>
      </c>
      <c r="E56" s="22">
        <v>0</v>
      </c>
      <c r="F56" s="22">
        <v>0</v>
      </c>
      <c r="G56" s="22">
        <v>53</v>
      </c>
      <c r="H56" s="22">
        <v>0</v>
      </c>
      <c r="I56" s="23">
        <f t="shared" si="10"/>
        <v>90</v>
      </c>
    </row>
    <row r="57" spans="1:9" ht="15" x14ac:dyDescent="0.25">
      <c r="A57" s="54"/>
      <c r="B57" s="11" t="s">
        <v>36</v>
      </c>
      <c r="C57" s="22">
        <v>3</v>
      </c>
      <c r="D57" s="22">
        <v>4</v>
      </c>
      <c r="E57" s="22">
        <v>0</v>
      </c>
      <c r="F57" s="22">
        <v>0</v>
      </c>
      <c r="G57" s="22">
        <v>164</v>
      </c>
      <c r="H57" s="22">
        <v>0</v>
      </c>
      <c r="I57" s="23">
        <f t="shared" si="10"/>
        <v>171</v>
      </c>
    </row>
    <row r="58" spans="1:9" ht="15" x14ac:dyDescent="0.25">
      <c r="A58" s="54"/>
      <c r="B58" s="11" t="s">
        <v>37</v>
      </c>
      <c r="C58" s="22">
        <v>1</v>
      </c>
      <c r="D58" s="22">
        <v>5</v>
      </c>
      <c r="E58" s="22">
        <v>0</v>
      </c>
      <c r="F58" s="22">
        <v>0</v>
      </c>
      <c r="G58" s="22">
        <v>62</v>
      </c>
      <c r="H58" s="22">
        <v>0</v>
      </c>
      <c r="I58" s="23">
        <f t="shared" si="10"/>
        <v>68</v>
      </c>
    </row>
    <row r="59" spans="1:9" ht="15" x14ac:dyDescent="0.25">
      <c r="A59" s="54"/>
      <c r="B59" s="11" t="s">
        <v>38</v>
      </c>
      <c r="C59" s="22">
        <v>19</v>
      </c>
      <c r="D59" s="22">
        <v>47</v>
      </c>
      <c r="E59" s="22">
        <v>4</v>
      </c>
      <c r="F59" s="22">
        <v>7</v>
      </c>
      <c r="G59" s="22">
        <v>222</v>
      </c>
      <c r="H59" s="22">
        <v>0</v>
      </c>
      <c r="I59" s="23">
        <f t="shared" si="10"/>
        <v>299</v>
      </c>
    </row>
    <row r="60" spans="1:9" ht="15" x14ac:dyDescent="0.25">
      <c r="A60" s="54"/>
      <c r="B60" s="11" t="s">
        <v>39</v>
      </c>
      <c r="C60" s="22">
        <v>11</v>
      </c>
      <c r="D60" s="22">
        <v>19</v>
      </c>
      <c r="E60" s="22">
        <v>0</v>
      </c>
      <c r="F60" s="22">
        <v>0</v>
      </c>
      <c r="G60" s="22">
        <v>155</v>
      </c>
      <c r="H60" s="22">
        <v>0</v>
      </c>
      <c r="I60" s="23">
        <f t="shared" si="10"/>
        <v>185</v>
      </c>
    </row>
    <row r="61" spans="1:9" s="6" customFormat="1" ht="14.25" x14ac:dyDescent="0.2">
      <c r="A61" s="54"/>
      <c r="B61" s="12" t="s">
        <v>0</v>
      </c>
      <c r="C61" s="24">
        <f t="shared" ref="C61:I61" si="11">SUM(C55:C60)</f>
        <v>88</v>
      </c>
      <c r="D61" s="24">
        <f>SUM(D55:D60)</f>
        <v>183</v>
      </c>
      <c r="E61" s="24">
        <f>SUM(E55:E60)</f>
        <v>11</v>
      </c>
      <c r="F61" s="24">
        <f>SUM(F55:F60)</f>
        <v>14</v>
      </c>
      <c r="G61" s="24">
        <f>SUM(G55:G60)</f>
        <v>979</v>
      </c>
      <c r="H61" s="24">
        <f t="shared" si="11"/>
        <v>0</v>
      </c>
      <c r="I61" s="25">
        <f t="shared" si="11"/>
        <v>1275</v>
      </c>
    </row>
    <row r="62" spans="1:9" ht="15" x14ac:dyDescent="0.25">
      <c r="A62" s="33"/>
      <c r="B62" s="11"/>
      <c r="C62" s="22"/>
      <c r="D62" s="22"/>
      <c r="E62" s="22"/>
      <c r="F62" s="22"/>
      <c r="G62" s="22"/>
      <c r="H62" s="22"/>
      <c r="I62" s="23"/>
    </row>
    <row r="63" spans="1:9" ht="15" x14ac:dyDescent="0.25">
      <c r="A63" s="54">
        <v>13</v>
      </c>
      <c r="B63" s="11" t="s">
        <v>40</v>
      </c>
      <c r="C63" s="22">
        <v>8</v>
      </c>
      <c r="D63" s="22">
        <v>31</v>
      </c>
      <c r="E63" s="22">
        <v>3</v>
      </c>
      <c r="F63" s="22">
        <v>1</v>
      </c>
      <c r="G63" s="22">
        <v>203</v>
      </c>
      <c r="H63" s="22">
        <v>0</v>
      </c>
      <c r="I63" s="23">
        <f t="shared" ref="I63:I69" si="12">SUM(C63:H63)</f>
        <v>246</v>
      </c>
    </row>
    <row r="64" spans="1:9" ht="15" x14ac:dyDescent="0.25">
      <c r="A64" s="54"/>
      <c r="B64" s="11" t="s">
        <v>41</v>
      </c>
      <c r="C64" s="22">
        <v>59</v>
      </c>
      <c r="D64" s="22">
        <v>43</v>
      </c>
      <c r="E64" s="22">
        <v>2</v>
      </c>
      <c r="F64" s="22">
        <v>15</v>
      </c>
      <c r="G64" s="22">
        <v>293</v>
      </c>
      <c r="H64" s="22">
        <v>0</v>
      </c>
      <c r="I64" s="23">
        <f t="shared" si="12"/>
        <v>412</v>
      </c>
    </row>
    <row r="65" spans="1:9" ht="15" x14ac:dyDescent="0.25">
      <c r="A65" s="54"/>
      <c r="B65" s="11" t="s">
        <v>42</v>
      </c>
      <c r="C65" s="22">
        <v>58</v>
      </c>
      <c r="D65" s="22">
        <v>104</v>
      </c>
      <c r="E65" s="22">
        <v>3</v>
      </c>
      <c r="F65" s="22">
        <v>10</v>
      </c>
      <c r="G65" s="22">
        <v>517</v>
      </c>
      <c r="H65" s="22">
        <v>0</v>
      </c>
      <c r="I65" s="23">
        <f t="shared" si="12"/>
        <v>692</v>
      </c>
    </row>
    <row r="66" spans="1:9" ht="15" x14ac:dyDescent="0.25">
      <c r="A66" s="54"/>
      <c r="B66" s="11" t="s">
        <v>43</v>
      </c>
      <c r="C66" s="22">
        <v>5</v>
      </c>
      <c r="D66" s="22">
        <v>9</v>
      </c>
      <c r="E66" s="22">
        <v>0</v>
      </c>
      <c r="F66" s="22">
        <v>0</v>
      </c>
      <c r="G66" s="22">
        <v>19</v>
      </c>
      <c r="H66" s="22">
        <v>0</v>
      </c>
      <c r="I66" s="23">
        <f t="shared" si="12"/>
        <v>33</v>
      </c>
    </row>
    <row r="67" spans="1:9" ht="15" x14ac:dyDescent="0.25">
      <c r="A67" s="54"/>
      <c r="B67" s="11" t="s">
        <v>44</v>
      </c>
      <c r="C67" s="22">
        <v>0</v>
      </c>
      <c r="D67" s="22">
        <v>4</v>
      </c>
      <c r="E67" s="22">
        <v>0</v>
      </c>
      <c r="F67" s="22">
        <v>0</v>
      </c>
      <c r="G67" s="22">
        <v>29</v>
      </c>
      <c r="H67" s="22">
        <v>0</v>
      </c>
      <c r="I67" s="23">
        <f t="shared" si="12"/>
        <v>33</v>
      </c>
    </row>
    <row r="68" spans="1:9" ht="15" x14ac:dyDescent="0.25">
      <c r="A68" s="54"/>
      <c r="B68" s="11" t="s">
        <v>45</v>
      </c>
      <c r="C68" s="22">
        <v>7</v>
      </c>
      <c r="D68" s="22">
        <v>22</v>
      </c>
      <c r="E68" s="22">
        <v>0</v>
      </c>
      <c r="F68" s="22">
        <v>3</v>
      </c>
      <c r="G68" s="22">
        <v>100</v>
      </c>
      <c r="H68" s="22">
        <v>0</v>
      </c>
      <c r="I68" s="23">
        <f t="shared" si="12"/>
        <v>132</v>
      </c>
    </row>
    <row r="69" spans="1:9" ht="15" x14ac:dyDescent="0.25">
      <c r="A69" s="54"/>
      <c r="B69" s="11" t="s">
        <v>46</v>
      </c>
      <c r="C69" s="22">
        <v>9</v>
      </c>
      <c r="D69" s="22">
        <v>37</v>
      </c>
      <c r="E69" s="22">
        <v>10</v>
      </c>
      <c r="F69" s="22">
        <v>10</v>
      </c>
      <c r="G69" s="22">
        <v>121</v>
      </c>
      <c r="H69" s="22">
        <v>0</v>
      </c>
      <c r="I69" s="23">
        <f t="shared" si="12"/>
        <v>187</v>
      </c>
    </row>
    <row r="70" spans="1:9" s="6" customFormat="1" ht="14.25" x14ac:dyDescent="0.2">
      <c r="A70" s="54"/>
      <c r="B70" s="12" t="s">
        <v>0</v>
      </c>
      <c r="C70" s="24">
        <f t="shared" ref="C70:I70" si="13">SUM(C63:C69)</f>
        <v>146</v>
      </c>
      <c r="D70" s="24">
        <f>SUM(D63:D69)</f>
        <v>250</v>
      </c>
      <c r="E70" s="24">
        <f>SUM(E63:E69)</f>
        <v>18</v>
      </c>
      <c r="F70" s="24">
        <f>SUM(F63:F69)</f>
        <v>39</v>
      </c>
      <c r="G70" s="24">
        <f>SUM(G63:G69)</f>
        <v>1282</v>
      </c>
      <c r="H70" s="24">
        <f t="shared" si="13"/>
        <v>0</v>
      </c>
      <c r="I70" s="25">
        <f t="shared" si="13"/>
        <v>1735</v>
      </c>
    </row>
    <row r="71" spans="1:9" ht="15" x14ac:dyDescent="0.25">
      <c r="A71" s="33"/>
      <c r="B71" s="11"/>
      <c r="C71" s="22"/>
      <c r="D71" s="22"/>
      <c r="E71" s="22"/>
      <c r="F71" s="22"/>
      <c r="G71" s="22"/>
      <c r="H71" s="22"/>
      <c r="I71" s="23"/>
    </row>
    <row r="72" spans="1:9" ht="15" x14ac:dyDescent="0.25">
      <c r="A72" s="54">
        <v>14</v>
      </c>
      <c r="B72" s="11" t="s">
        <v>47</v>
      </c>
      <c r="C72" s="22">
        <v>13</v>
      </c>
      <c r="D72" s="22">
        <v>116</v>
      </c>
      <c r="E72" s="22">
        <v>0</v>
      </c>
      <c r="F72" s="22">
        <v>7</v>
      </c>
      <c r="G72" s="22">
        <v>273</v>
      </c>
      <c r="H72" s="22">
        <v>0</v>
      </c>
      <c r="I72" s="23">
        <f>SUM(C72:H72)</f>
        <v>409</v>
      </c>
    </row>
    <row r="73" spans="1:9" ht="15" x14ac:dyDescent="0.25">
      <c r="A73" s="54"/>
      <c r="B73" s="11" t="s">
        <v>48</v>
      </c>
      <c r="C73" s="22">
        <v>33</v>
      </c>
      <c r="D73" s="22">
        <v>125</v>
      </c>
      <c r="E73" s="22">
        <v>3</v>
      </c>
      <c r="F73" s="22">
        <v>3</v>
      </c>
      <c r="G73" s="22">
        <v>163</v>
      </c>
      <c r="H73" s="22">
        <v>0</v>
      </c>
      <c r="I73" s="23">
        <f>SUM(C73:H73)</f>
        <v>327</v>
      </c>
    </row>
    <row r="74" spans="1:9" ht="15" x14ac:dyDescent="0.25">
      <c r="A74" s="54"/>
      <c r="B74" s="11" t="s">
        <v>49</v>
      </c>
      <c r="C74" s="22">
        <v>22</v>
      </c>
      <c r="D74" s="22">
        <v>161</v>
      </c>
      <c r="E74" s="22">
        <v>5</v>
      </c>
      <c r="F74" s="22">
        <v>8</v>
      </c>
      <c r="G74" s="22">
        <v>243</v>
      </c>
      <c r="H74" s="22">
        <v>0</v>
      </c>
      <c r="I74" s="23">
        <f>SUM(C74:H74)</f>
        <v>439</v>
      </c>
    </row>
    <row r="75" spans="1:9" s="6" customFormat="1" ht="14.25" x14ac:dyDescent="0.2">
      <c r="A75" s="54"/>
      <c r="B75" s="12" t="s">
        <v>0</v>
      </c>
      <c r="C75" s="24">
        <f t="shared" ref="C75:I75" si="14">SUM(C72:C74)</f>
        <v>68</v>
      </c>
      <c r="D75" s="24">
        <f>SUM(D72:D74)</f>
        <v>402</v>
      </c>
      <c r="E75" s="24">
        <f>SUM(E72:E74)</f>
        <v>8</v>
      </c>
      <c r="F75" s="24">
        <f>SUM(F72:F74)</f>
        <v>18</v>
      </c>
      <c r="G75" s="24">
        <f>SUM(G72:G74)</f>
        <v>679</v>
      </c>
      <c r="H75" s="24">
        <f t="shared" si="14"/>
        <v>0</v>
      </c>
      <c r="I75" s="25">
        <f t="shared" si="14"/>
        <v>1175</v>
      </c>
    </row>
    <row r="76" spans="1:9" ht="15" x14ac:dyDescent="0.25">
      <c r="A76" s="33"/>
      <c r="B76" s="11"/>
      <c r="C76" s="22"/>
      <c r="D76" s="22"/>
      <c r="E76" s="22"/>
      <c r="F76" s="22"/>
      <c r="G76" s="22"/>
      <c r="H76" s="22"/>
      <c r="I76" s="23"/>
    </row>
    <row r="77" spans="1:9" ht="15" x14ac:dyDescent="0.25">
      <c r="A77" s="54">
        <v>15</v>
      </c>
      <c r="B77" s="11" t="s">
        <v>50</v>
      </c>
      <c r="C77" s="22">
        <v>7</v>
      </c>
      <c r="D77" s="22">
        <v>19</v>
      </c>
      <c r="E77" s="22">
        <v>0</v>
      </c>
      <c r="F77" s="22">
        <v>0</v>
      </c>
      <c r="G77" s="22">
        <v>90</v>
      </c>
      <c r="H77" s="22">
        <v>0</v>
      </c>
      <c r="I77" s="23">
        <f>SUM(C77:H77)</f>
        <v>116</v>
      </c>
    </row>
    <row r="78" spans="1:9" ht="15" x14ac:dyDescent="0.25">
      <c r="A78" s="54"/>
      <c r="B78" s="11" t="s">
        <v>51</v>
      </c>
      <c r="C78" s="22">
        <v>7</v>
      </c>
      <c r="D78" s="22">
        <v>7</v>
      </c>
      <c r="E78" s="22">
        <v>0</v>
      </c>
      <c r="F78" s="22">
        <v>0</v>
      </c>
      <c r="G78" s="22">
        <v>56</v>
      </c>
      <c r="H78" s="22">
        <v>0</v>
      </c>
      <c r="I78" s="23">
        <f>SUM(C78:H78)</f>
        <v>70</v>
      </c>
    </row>
    <row r="79" spans="1:9" ht="15" x14ac:dyDescent="0.25">
      <c r="A79" s="54"/>
      <c r="B79" s="11" t="s">
        <v>52</v>
      </c>
      <c r="C79" s="22">
        <v>2</v>
      </c>
      <c r="D79" s="22">
        <v>7</v>
      </c>
      <c r="E79" s="22">
        <v>0</v>
      </c>
      <c r="F79" s="22">
        <v>3</v>
      </c>
      <c r="G79" s="22">
        <v>58</v>
      </c>
      <c r="H79" s="22">
        <v>0</v>
      </c>
      <c r="I79" s="23">
        <f>SUM(C79:H79)</f>
        <v>70</v>
      </c>
    </row>
    <row r="80" spans="1:9" ht="15" x14ac:dyDescent="0.25">
      <c r="A80" s="54"/>
      <c r="B80" s="11" t="s">
        <v>53</v>
      </c>
      <c r="C80" s="22">
        <v>32</v>
      </c>
      <c r="D80" s="22">
        <v>61</v>
      </c>
      <c r="E80" s="22">
        <v>1</v>
      </c>
      <c r="F80" s="22">
        <v>15</v>
      </c>
      <c r="G80" s="22">
        <v>646</v>
      </c>
      <c r="H80" s="22">
        <v>0</v>
      </c>
      <c r="I80" s="23">
        <f>SUM(C80:H80)</f>
        <v>755</v>
      </c>
    </row>
    <row r="81" spans="1:9" s="6" customFormat="1" ht="14.25" x14ac:dyDescent="0.2">
      <c r="A81" s="54"/>
      <c r="B81" s="12" t="s">
        <v>0</v>
      </c>
      <c r="C81" s="24">
        <f t="shared" ref="C81:I81" si="15">SUM(C77:C80)</f>
        <v>48</v>
      </c>
      <c r="D81" s="24">
        <f>SUM(D77:D80)</f>
        <v>94</v>
      </c>
      <c r="E81" s="24">
        <f>SUM(E77:E80)</f>
        <v>1</v>
      </c>
      <c r="F81" s="24">
        <f>SUM(F77:F80)</f>
        <v>18</v>
      </c>
      <c r="G81" s="24">
        <f>SUM(G77:G80)</f>
        <v>850</v>
      </c>
      <c r="H81" s="24">
        <f t="shared" si="15"/>
        <v>0</v>
      </c>
      <c r="I81" s="25">
        <f t="shared" si="15"/>
        <v>1011</v>
      </c>
    </row>
    <row r="82" spans="1:9" ht="15" x14ac:dyDescent="0.25">
      <c r="A82" s="33"/>
      <c r="B82" s="11"/>
      <c r="C82" s="22"/>
      <c r="D82" s="22"/>
      <c r="E82" s="22"/>
      <c r="F82" s="22"/>
      <c r="G82" s="22"/>
      <c r="H82" s="22"/>
      <c r="I82" s="23"/>
    </row>
    <row r="83" spans="1:9" ht="15" x14ac:dyDescent="0.25">
      <c r="A83" s="54">
        <v>16</v>
      </c>
      <c r="B83" s="11" t="s">
        <v>54</v>
      </c>
      <c r="C83" s="22">
        <v>19</v>
      </c>
      <c r="D83" s="22">
        <v>25</v>
      </c>
      <c r="E83" s="22">
        <v>0</v>
      </c>
      <c r="F83" s="22">
        <v>3</v>
      </c>
      <c r="G83" s="22">
        <v>104</v>
      </c>
      <c r="H83" s="22">
        <v>0</v>
      </c>
      <c r="I83" s="23">
        <f>SUM(C83:H83)</f>
        <v>151</v>
      </c>
    </row>
    <row r="84" spans="1:9" ht="15" x14ac:dyDescent="0.25">
      <c r="A84" s="54"/>
      <c r="B84" s="11" t="s">
        <v>55</v>
      </c>
      <c r="C84" s="22">
        <v>10</v>
      </c>
      <c r="D84" s="22">
        <v>22</v>
      </c>
      <c r="E84" s="22">
        <v>2</v>
      </c>
      <c r="F84" s="22">
        <v>3</v>
      </c>
      <c r="G84" s="22">
        <v>75</v>
      </c>
      <c r="H84" s="22">
        <v>0</v>
      </c>
      <c r="I84" s="23">
        <f>SUM(C84:H84)</f>
        <v>112</v>
      </c>
    </row>
    <row r="85" spans="1:9" ht="15" x14ac:dyDescent="0.25">
      <c r="A85" s="54"/>
      <c r="B85" s="11" t="s">
        <v>56</v>
      </c>
      <c r="C85" s="22">
        <v>15</v>
      </c>
      <c r="D85" s="22">
        <v>49</v>
      </c>
      <c r="E85" s="22">
        <v>5</v>
      </c>
      <c r="F85" s="22">
        <v>5</v>
      </c>
      <c r="G85" s="22">
        <v>298</v>
      </c>
      <c r="H85" s="22">
        <v>0</v>
      </c>
      <c r="I85" s="23">
        <f>SUM(C85:H85)</f>
        <v>372</v>
      </c>
    </row>
    <row r="86" spans="1:9" s="6" customFormat="1" ht="14.25" x14ac:dyDescent="0.2">
      <c r="A86" s="54"/>
      <c r="B86" s="12" t="s">
        <v>0</v>
      </c>
      <c r="C86" s="24">
        <f t="shared" ref="C86:I86" si="16">SUM(C83:C85)</f>
        <v>44</v>
      </c>
      <c r="D86" s="24">
        <f>SUM(D83:D85)</f>
        <v>96</v>
      </c>
      <c r="E86" s="24">
        <f>SUM(E83:E85)</f>
        <v>7</v>
      </c>
      <c r="F86" s="24">
        <f>SUM(F83:F85)</f>
        <v>11</v>
      </c>
      <c r="G86" s="24">
        <f>SUM(G83:G85)</f>
        <v>477</v>
      </c>
      <c r="H86" s="24">
        <f t="shared" si="16"/>
        <v>0</v>
      </c>
      <c r="I86" s="25">
        <f t="shared" si="16"/>
        <v>635</v>
      </c>
    </row>
    <row r="87" spans="1:9" ht="15" x14ac:dyDescent="0.25">
      <c r="A87" s="33"/>
      <c r="B87" s="11"/>
      <c r="C87" s="22"/>
      <c r="D87" s="22"/>
      <c r="E87" s="22"/>
      <c r="F87" s="22"/>
      <c r="G87" s="22"/>
      <c r="H87" s="22"/>
      <c r="I87" s="23"/>
    </row>
    <row r="88" spans="1:9" ht="15" x14ac:dyDescent="0.25">
      <c r="A88" s="54">
        <v>17</v>
      </c>
      <c r="B88" s="11" t="s">
        <v>57</v>
      </c>
      <c r="C88" s="22">
        <v>374</v>
      </c>
      <c r="D88" s="22">
        <v>1674</v>
      </c>
      <c r="E88" s="22">
        <v>20</v>
      </c>
      <c r="F88" s="22">
        <v>328</v>
      </c>
      <c r="G88" s="22">
        <v>7994</v>
      </c>
      <c r="H88" s="22">
        <v>0</v>
      </c>
      <c r="I88" s="23">
        <f>SUM(C88:H88)</f>
        <v>10390</v>
      </c>
    </row>
    <row r="89" spans="1:9" ht="15" x14ac:dyDescent="0.25">
      <c r="A89" s="54"/>
      <c r="B89" s="11" t="s">
        <v>58</v>
      </c>
      <c r="C89" s="22">
        <v>85</v>
      </c>
      <c r="D89" s="22">
        <v>140</v>
      </c>
      <c r="E89" s="22">
        <v>1</v>
      </c>
      <c r="F89" s="22">
        <v>61</v>
      </c>
      <c r="G89" s="22">
        <v>636</v>
      </c>
      <c r="H89" s="22">
        <v>0</v>
      </c>
      <c r="I89" s="23">
        <f>SUM(C89:H89)</f>
        <v>923</v>
      </c>
    </row>
    <row r="90" spans="1:9" s="6" customFormat="1" ht="14.25" x14ac:dyDescent="0.2">
      <c r="A90" s="54"/>
      <c r="B90" s="12" t="s">
        <v>0</v>
      </c>
      <c r="C90" s="24">
        <f t="shared" ref="C90:I90" si="17">SUM(C88:C89)</f>
        <v>459</v>
      </c>
      <c r="D90" s="24">
        <f>SUM(D88:D89)</f>
        <v>1814</v>
      </c>
      <c r="E90" s="24">
        <f>SUM(E88:E89)</f>
        <v>21</v>
      </c>
      <c r="F90" s="24">
        <f>SUM(F88:F89)</f>
        <v>389</v>
      </c>
      <c r="G90" s="24">
        <f>SUM(G88:G89)</f>
        <v>8630</v>
      </c>
      <c r="H90" s="24">
        <f t="shared" si="17"/>
        <v>0</v>
      </c>
      <c r="I90" s="25">
        <f t="shared" si="17"/>
        <v>11313</v>
      </c>
    </row>
    <row r="91" spans="1:9" ht="15" x14ac:dyDescent="0.25">
      <c r="A91" s="33"/>
      <c r="B91" s="11"/>
      <c r="C91" s="22"/>
      <c r="D91" s="22"/>
      <c r="E91" s="22"/>
      <c r="F91" s="22"/>
      <c r="G91" s="22"/>
      <c r="H91" s="22"/>
      <c r="I91" s="23"/>
    </row>
    <row r="92" spans="1:9" ht="15" x14ac:dyDescent="0.25">
      <c r="A92" s="54">
        <v>18</v>
      </c>
      <c r="B92" s="11" t="s">
        <v>73</v>
      </c>
      <c r="C92" s="22">
        <v>259</v>
      </c>
      <c r="D92" s="22">
        <v>929</v>
      </c>
      <c r="E92" s="22">
        <v>6</v>
      </c>
      <c r="F92" s="22">
        <v>141</v>
      </c>
      <c r="G92" s="22">
        <v>5410</v>
      </c>
      <c r="H92" s="22">
        <v>2</v>
      </c>
      <c r="I92" s="23">
        <f>SUM(C92:H92)</f>
        <v>6747</v>
      </c>
    </row>
    <row r="93" spans="1:9" ht="15" x14ac:dyDescent="0.25">
      <c r="A93" s="54"/>
      <c r="B93" s="11" t="s">
        <v>59</v>
      </c>
      <c r="C93" s="22">
        <v>16</v>
      </c>
      <c r="D93" s="22">
        <v>642</v>
      </c>
      <c r="E93" s="22">
        <v>16</v>
      </c>
      <c r="F93" s="22">
        <v>56</v>
      </c>
      <c r="G93" s="22">
        <v>4412</v>
      </c>
      <c r="H93" s="22">
        <v>0</v>
      </c>
      <c r="I93" s="23">
        <f>SUM(C93:H93)</f>
        <v>5142</v>
      </c>
    </row>
    <row r="94" spans="1:9" ht="15" x14ac:dyDescent="0.25">
      <c r="A94" s="54"/>
      <c r="B94" s="11" t="s">
        <v>60</v>
      </c>
      <c r="C94" s="22">
        <v>7</v>
      </c>
      <c r="D94" s="22">
        <v>38</v>
      </c>
      <c r="E94" s="22">
        <v>0</v>
      </c>
      <c r="F94" s="22">
        <v>7</v>
      </c>
      <c r="G94" s="22">
        <v>432</v>
      </c>
      <c r="H94" s="22">
        <v>0</v>
      </c>
      <c r="I94" s="23">
        <f>SUM(C94:H94)</f>
        <v>484</v>
      </c>
    </row>
    <row r="95" spans="1:9" ht="15" x14ac:dyDescent="0.25">
      <c r="A95" s="54"/>
      <c r="B95" s="11" t="s">
        <v>61</v>
      </c>
      <c r="C95" s="22">
        <v>14</v>
      </c>
      <c r="D95" s="22">
        <v>29</v>
      </c>
      <c r="E95" s="22">
        <v>0</v>
      </c>
      <c r="F95" s="22">
        <v>5</v>
      </c>
      <c r="G95" s="22">
        <v>394</v>
      </c>
      <c r="H95" s="22">
        <v>0</v>
      </c>
      <c r="I95" s="23">
        <f>SUM(C95:H95)</f>
        <v>442</v>
      </c>
    </row>
    <row r="96" spans="1:9" s="6" customFormat="1" ht="14.25" x14ac:dyDescent="0.2">
      <c r="A96" s="54"/>
      <c r="B96" s="12" t="s">
        <v>0</v>
      </c>
      <c r="C96" s="24">
        <f t="shared" ref="C96:I96" si="18">SUM(C92:C95)</f>
        <v>296</v>
      </c>
      <c r="D96" s="24">
        <f>SUM(D92:D95)</f>
        <v>1638</v>
      </c>
      <c r="E96" s="24">
        <f t="shared" si="18"/>
        <v>22</v>
      </c>
      <c r="F96" s="24">
        <f>SUM(F92:F95)</f>
        <v>209</v>
      </c>
      <c r="G96" s="24">
        <f t="shared" si="18"/>
        <v>10648</v>
      </c>
      <c r="H96" s="24">
        <f t="shared" si="18"/>
        <v>2</v>
      </c>
      <c r="I96" s="25">
        <f t="shared" si="18"/>
        <v>12815</v>
      </c>
    </row>
    <row r="97" spans="1:9" ht="15" x14ac:dyDescent="0.25">
      <c r="A97" s="33"/>
      <c r="B97" s="11"/>
      <c r="C97" s="22"/>
      <c r="D97" s="22"/>
      <c r="E97" s="22"/>
      <c r="F97" s="22"/>
      <c r="G97" s="22"/>
      <c r="H97" s="22"/>
      <c r="I97" s="23"/>
    </row>
    <row r="98" spans="1:9" s="6" customFormat="1" ht="15" x14ac:dyDescent="0.25">
      <c r="A98" s="33">
        <v>19</v>
      </c>
      <c r="B98" s="11" t="s">
        <v>63</v>
      </c>
      <c r="C98" s="24">
        <v>408</v>
      </c>
      <c r="D98" s="24">
        <v>887</v>
      </c>
      <c r="E98" s="24">
        <v>25</v>
      </c>
      <c r="F98" s="24">
        <v>186</v>
      </c>
      <c r="G98" s="24">
        <v>3138</v>
      </c>
      <c r="H98" s="24">
        <v>0</v>
      </c>
      <c r="I98" s="23">
        <f>SUM(C98:H98)</f>
        <v>4644</v>
      </c>
    </row>
    <row r="99" spans="1:9" ht="15" x14ac:dyDescent="0.25">
      <c r="A99" s="33"/>
      <c r="B99" s="11"/>
      <c r="C99" s="22"/>
      <c r="D99" s="22"/>
      <c r="E99" s="22"/>
      <c r="F99" s="22"/>
      <c r="G99" s="22"/>
      <c r="H99" s="22"/>
      <c r="I99" s="23"/>
    </row>
    <row r="100" spans="1:9" ht="15" x14ac:dyDescent="0.25">
      <c r="A100" s="54">
        <v>20</v>
      </c>
      <c r="B100" s="11" t="s">
        <v>64</v>
      </c>
      <c r="C100" s="22">
        <v>67</v>
      </c>
      <c r="D100" s="22">
        <v>320</v>
      </c>
      <c r="E100" s="22">
        <v>1</v>
      </c>
      <c r="F100" s="22">
        <v>3</v>
      </c>
      <c r="G100" s="22">
        <v>1438</v>
      </c>
      <c r="H100" s="22">
        <v>0</v>
      </c>
      <c r="I100" s="23">
        <f>SUM(C100:H100)</f>
        <v>1829</v>
      </c>
    </row>
    <row r="101" spans="1:9" ht="15" x14ac:dyDescent="0.25">
      <c r="A101" s="54"/>
      <c r="B101" s="11" t="s">
        <v>65</v>
      </c>
      <c r="C101" s="22">
        <v>26</v>
      </c>
      <c r="D101" s="22">
        <v>262</v>
      </c>
      <c r="E101" s="22">
        <v>2</v>
      </c>
      <c r="F101" s="22">
        <v>10</v>
      </c>
      <c r="G101" s="22">
        <v>855</v>
      </c>
      <c r="H101" s="22">
        <v>0</v>
      </c>
      <c r="I101" s="23">
        <f>SUM(C101:H101)</f>
        <v>1155</v>
      </c>
    </row>
    <row r="102" spans="1:9" s="6" customFormat="1" ht="14.25" x14ac:dyDescent="0.2">
      <c r="A102" s="54"/>
      <c r="B102" s="12" t="s">
        <v>0</v>
      </c>
      <c r="C102" s="24">
        <f t="shared" ref="C102:I102" si="19">SUM(C100:C101)</f>
        <v>93</v>
      </c>
      <c r="D102" s="24">
        <f>SUM(D100:D101)</f>
        <v>582</v>
      </c>
      <c r="E102" s="24">
        <f>SUM(E100:E101)</f>
        <v>3</v>
      </c>
      <c r="F102" s="24">
        <f>SUM(F100:F101)</f>
        <v>13</v>
      </c>
      <c r="G102" s="24">
        <f>SUM(G100:G101)</f>
        <v>2293</v>
      </c>
      <c r="H102" s="24">
        <f t="shared" si="19"/>
        <v>0</v>
      </c>
      <c r="I102" s="25">
        <f t="shared" si="19"/>
        <v>2984</v>
      </c>
    </row>
    <row r="103" spans="1:9" ht="15" x14ac:dyDescent="0.25">
      <c r="A103" s="33"/>
      <c r="B103" s="11"/>
      <c r="C103" s="22"/>
      <c r="D103" s="22"/>
      <c r="E103" s="22"/>
      <c r="F103" s="22"/>
      <c r="G103" s="22"/>
      <c r="H103" s="22"/>
      <c r="I103" s="23"/>
    </row>
    <row r="104" spans="1:9" s="6" customFormat="1" ht="15" x14ac:dyDescent="0.25">
      <c r="A104" s="33">
        <v>21</v>
      </c>
      <c r="B104" s="11" t="s">
        <v>66</v>
      </c>
      <c r="C104" s="24">
        <v>133</v>
      </c>
      <c r="D104" s="24">
        <v>488</v>
      </c>
      <c r="E104" s="24">
        <v>16</v>
      </c>
      <c r="F104" s="24">
        <v>94</v>
      </c>
      <c r="G104" s="24">
        <v>1950</v>
      </c>
      <c r="H104" s="24">
        <v>1</v>
      </c>
      <c r="I104" s="23">
        <f>SUM(C104:H104)</f>
        <v>2682</v>
      </c>
    </row>
    <row r="105" spans="1:9" ht="15" x14ac:dyDescent="0.25">
      <c r="A105" s="33"/>
      <c r="B105" s="11"/>
      <c r="C105" s="22"/>
      <c r="D105" s="22"/>
      <c r="E105" s="22"/>
      <c r="F105" s="22"/>
      <c r="G105" s="22"/>
      <c r="H105" s="22"/>
      <c r="I105" s="23"/>
    </row>
    <row r="106" spans="1:9" ht="15" x14ac:dyDescent="0.25">
      <c r="A106" s="54">
        <v>22</v>
      </c>
      <c r="B106" s="11" t="s">
        <v>67</v>
      </c>
      <c r="C106" s="22">
        <v>3</v>
      </c>
      <c r="D106" s="22">
        <v>5</v>
      </c>
      <c r="E106" s="22">
        <v>0</v>
      </c>
      <c r="F106" s="22">
        <v>0</v>
      </c>
      <c r="G106" s="22">
        <v>40</v>
      </c>
      <c r="H106" s="22">
        <v>0</v>
      </c>
      <c r="I106" s="23">
        <f>SUM(C106:H106)</f>
        <v>48</v>
      </c>
    </row>
    <row r="107" spans="1:9" ht="15" x14ac:dyDescent="0.25">
      <c r="A107" s="54"/>
      <c r="B107" s="11" t="s">
        <v>68</v>
      </c>
      <c r="C107" s="22">
        <v>25</v>
      </c>
      <c r="D107" s="22">
        <v>129</v>
      </c>
      <c r="E107" s="22">
        <v>2</v>
      </c>
      <c r="F107" s="22">
        <v>0</v>
      </c>
      <c r="G107" s="22">
        <v>367</v>
      </c>
      <c r="H107" s="22">
        <v>0</v>
      </c>
      <c r="I107" s="23">
        <f>SUM(C107:H107)</f>
        <v>523</v>
      </c>
    </row>
    <row r="108" spans="1:9" s="6" customFormat="1" ht="14.25" x14ac:dyDescent="0.2">
      <c r="A108" s="54"/>
      <c r="B108" s="12" t="s">
        <v>0</v>
      </c>
      <c r="C108" s="24">
        <f t="shared" ref="C108:I108" si="20">SUM(C106:C107)</f>
        <v>28</v>
      </c>
      <c r="D108" s="24">
        <f>SUM(D106:D107)</f>
        <v>134</v>
      </c>
      <c r="E108" s="24">
        <f>SUM(E106:E107)</f>
        <v>2</v>
      </c>
      <c r="F108" s="24">
        <f>SUM(F106:F107)</f>
        <v>0</v>
      </c>
      <c r="G108" s="24">
        <f>SUM(G106:G107)</f>
        <v>407</v>
      </c>
      <c r="H108" s="24">
        <f t="shared" si="20"/>
        <v>0</v>
      </c>
      <c r="I108" s="25">
        <f t="shared" si="20"/>
        <v>571</v>
      </c>
    </row>
    <row r="109" spans="1:9" ht="15.75" thickBot="1" x14ac:dyDescent="0.3">
      <c r="A109" s="34"/>
      <c r="B109" s="11"/>
      <c r="C109" s="22"/>
      <c r="D109" s="22"/>
      <c r="E109" s="22"/>
      <c r="F109" s="22"/>
      <c r="G109" s="22"/>
      <c r="H109" s="22"/>
      <c r="I109" s="23"/>
    </row>
    <row r="110" spans="1:9" s="5" customFormat="1" ht="15" thickTop="1" x14ac:dyDescent="0.2">
      <c r="A110" s="50" t="s">
        <v>69</v>
      </c>
      <c r="B110" s="51"/>
      <c r="C110" s="13">
        <f t="shared" ref="C110:H110" si="21">SUM(C104,C102,C98,C96,C90,C86,C81,C75,C70,C61,C53,C47,C45,C38,C33,C24,C19,C12,C8,C4,C108)</f>
        <v>3503</v>
      </c>
      <c r="D110" s="13">
        <f t="shared" si="21"/>
        <v>13872</v>
      </c>
      <c r="E110" s="13">
        <f t="shared" si="21"/>
        <v>304</v>
      </c>
      <c r="F110" s="13">
        <f t="shared" si="21"/>
        <v>1491</v>
      </c>
      <c r="G110" s="13">
        <f t="shared" si="21"/>
        <v>57444</v>
      </c>
      <c r="H110" s="13">
        <f t="shared" si="21"/>
        <v>4</v>
      </c>
      <c r="I110" s="28">
        <f>SUM(I108,I104,I102,I98,I96,I90,I86,I81,I75,I70,I61,I53,I47,I45,I38,I33,I24,I19,I12,I8,I4)</f>
        <v>76618</v>
      </c>
    </row>
    <row r="111" spans="1:9" s="5" customFormat="1" ht="14.25" x14ac:dyDescent="0.2">
      <c r="A111" s="52" t="s">
        <v>71</v>
      </c>
      <c r="B111" s="53"/>
      <c r="C111" s="36">
        <f t="shared" ref="C111:I111" si="22">SUM(C110/$I$110)</f>
        <v>4.5720326816152859E-2</v>
      </c>
      <c r="D111" s="36">
        <f t="shared" si="22"/>
        <v>0.18105406040356051</v>
      </c>
      <c r="E111" s="36">
        <f t="shared" si="22"/>
        <v>3.9677360411391575E-3</v>
      </c>
      <c r="F111" s="36">
        <f t="shared" si="22"/>
        <v>1.9460179070192384E-2</v>
      </c>
      <c r="G111" s="36">
        <f t="shared" si="22"/>
        <v>0.74974549061578222</v>
      </c>
      <c r="H111" s="37">
        <f t="shared" si="22"/>
        <v>5.2207053172883655E-5</v>
      </c>
      <c r="I111" s="39">
        <f t="shared" si="22"/>
        <v>1</v>
      </c>
    </row>
  </sheetData>
  <mergeCells count="20">
    <mergeCell ref="A72:A75"/>
    <mergeCell ref="A2:A4"/>
    <mergeCell ref="A6:A8"/>
    <mergeCell ref="A10:A12"/>
    <mergeCell ref="A14:A19"/>
    <mergeCell ref="A21:A24"/>
    <mergeCell ref="A26:A33"/>
    <mergeCell ref="A35:A38"/>
    <mergeCell ref="A40:A45"/>
    <mergeCell ref="A49:A53"/>
    <mergeCell ref="A55:A61"/>
    <mergeCell ref="A63:A70"/>
    <mergeCell ref="A110:B110"/>
    <mergeCell ref="A111:B111"/>
    <mergeCell ref="A77:A81"/>
    <mergeCell ref="A83:A86"/>
    <mergeCell ref="A88:A90"/>
    <mergeCell ref="A92:A96"/>
    <mergeCell ref="A100:A102"/>
    <mergeCell ref="A106:A108"/>
  </mergeCells>
  <phoneticPr fontId="2" type="noConversion"/>
  <printOptions horizontalCentered="1" verticalCentered="1"/>
  <pageMargins left="0.5" right="0.5" top="1.1399999999999999" bottom="0.75" header="0.5" footer="0.5"/>
  <pageSetup scale="67" pageOrder="overThenDown" orientation="landscape" r:id="rId1"/>
  <headerFooter alignWithMargins="0">
    <oddHeader>&amp;C&amp;"Rockwell,Bold"&amp;16Table 35: 
County Court Traffic Filings by Case Type
Fiscal Year 2023</oddHeader>
  </headerFooter>
  <rowBreaks count="2" manualBreakCount="2">
    <brk id="34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Table 32</vt:lpstr>
      <vt:lpstr>Table 33</vt:lpstr>
      <vt:lpstr>Table 34</vt:lpstr>
      <vt:lpstr>Table 35</vt:lpstr>
      <vt:lpstr>'Table 32'!Print_Area</vt:lpstr>
      <vt:lpstr>'Table 33'!Print_Area</vt:lpstr>
      <vt:lpstr>'Table 35'!Print_Area</vt:lpstr>
      <vt:lpstr>'Table 32'!Print_Titles</vt:lpstr>
      <vt:lpstr>'Table 33'!Print_Titles</vt:lpstr>
      <vt:lpstr>'Table 34'!Print_Titles</vt:lpstr>
      <vt:lpstr>'Table 35'!Print_Titles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 Judicial Dept</dc:creator>
  <cp:lastModifiedBy>chavez, andrea</cp:lastModifiedBy>
  <cp:lastPrinted>2023-09-05T19:35:34Z</cp:lastPrinted>
  <dcterms:created xsi:type="dcterms:W3CDTF">2007-07-19T17:35:13Z</dcterms:created>
  <dcterms:modified xsi:type="dcterms:W3CDTF">2023-09-19T18:26:09Z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685846671</vt:i4>
  </property>
  <property fmtid="{D5CDD505-2E9C-101B-9397-08002B2CF9AE}" pid="3" name="_EmailSubject">
    <vt:lpwstr>annual report</vt:lpwstr>
  </property>
  <property fmtid="{D5CDD505-2E9C-101B-9397-08002B2CF9AE}" pid="4" name="_AuthorEmail">
    <vt:lpwstr>gregory.tooman@judicial.state.co.us</vt:lpwstr>
  </property>
  <property fmtid="{D5CDD505-2E9C-101B-9397-08002B2CF9AE}" pid="5" name="_AuthorEmailDisplayName">
    <vt:lpwstr>tooman, gregory</vt:lpwstr>
  </property>
  <property fmtid="{D5CDD505-2E9C-101B-9397-08002B2CF9AE}" pid="6" name="_ReviewingToolsShownOnce">
    <vt:lpwstr/>
  </property>
</Properties>
</file>